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17895" windowHeight="12465"/>
  </bookViews>
  <sheets>
    <sheet name="Все года" sheetId="1" r:id="rId1"/>
  </sheets>
  <definedNames>
    <definedName name="_xlnm.Print_Titles" localSheetId="0">'Все года'!$9:$9</definedName>
  </definedNames>
  <calcPr calcId="144525"/>
</workbook>
</file>

<file path=xl/calcChain.xml><?xml version="1.0" encoding="utf-8"?>
<calcChain xmlns="http://schemas.openxmlformats.org/spreadsheetml/2006/main">
  <c r="AD17" i="1" l="1"/>
  <c r="AE47" i="1" l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AD47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AD33" i="1"/>
  <c r="AD21" i="1"/>
  <c r="AD19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AD15" i="1"/>
  <c r="BI10" i="1" l="1"/>
  <c r="BJ10" i="1"/>
  <c r="BK10" i="1"/>
  <c r="BL10" i="1"/>
  <c r="AE60" i="1"/>
  <c r="AE59" i="1" s="1"/>
  <c r="AF60" i="1"/>
  <c r="AF59" i="1" s="1"/>
  <c r="AG60" i="1"/>
  <c r="AG59" i="1" s="1"/>
  <c r="AH60" i="1"/>
  <c r="AH59" i="1" s="1"/>
  <c r="AI60" i="1"/>
  <c r="AI59" i="1" s="1"/>
  <c r="AJ60" i="1"/>
  <c r="AJ59" i="1" s="1"/>
  <c r="AK60" i="1"/>
  <c r="AK59" i="1" s="1"/>
  <c r="AL60" i="1"/>
  <c r="AL59" i="1" s="1"/>
  <c r="AM60" i="1"/>
  <c r="AM59" i="1" s="1"/>
  <c r="AN60" i="1"/>
  <c r="AN59" i="1" s="1"/>
  <c r="AO60" i="1"/>
  <c r="AO59" i="1" s="1"/>
  <c r="AP60" i="1"/>
  <c r="AP59" i="1" s="1"/>
  <c r="AQ60" i="1"/>
  <c r="AQ59" i="1" s="1"/>
  <c r="AR60" i="1"/>
  <c r="AR59" i="1" s="1"/>
  <c r="AS60" i="1"/>
  <c r="AS59" i="1" s="1"/>
  <c r="AT60" i="1"/>
  <c r="AT59" i="1" s="1"/>
  <c r="AU60" i="1"/>
  <c r="AU59" i="1" s="1"/>
  <c r="AV60" i="1"/>
  <c r="AV59" i="1" s="1"/>
  <c r="AW60" i="1"/>
  <c r="AW59" i="1" s="1"/>
  <c r="AX60" i="1"/>
  <c r="AX59" i="1" s="1"/>
  <c r="AY60" i="1"/>
  <c r="AY59" i="1" s="1"/>
  <c r="AZ60" i="1"/>
  <c r="AZ59" i="1" s="1"/>
  <c r="BA60" i="1"/>
  <c r="BA59" i="1" s="1"/>
  <c r="BB60" i="1"/>
  <c r="BB59" i="1" s="1"/>
  <c r="BC60" i="1"/>
  <c r="BC59" i="1" s="1"/>
  <c r="BD60" i="1"/>
  <c r="BD59" i="1" s="1"/>
  <c r="BE60" i="1"/>
  <c r="BE59" i="1" s="1"/>
  <c r="BF60" i="1"/>
  <c r="BF59" i="1" s="1"/>
  <c r="BG60" i="1"/>
  <c r="BG59" i="1" s="1"/>
  <c r="BH60" i="1"/>
  <c r="BH59" i="1" s="1"/>
  <c r="AD60" i="1"/>
  <c r="AD59" i="1" s="1"/>
  <c r="AE55" i="1"/>
  <c r="AE54" i="1" s="1"/>
  <c r="AF55" i="1"/>
  <c r="AF54" i="1" s="1"/>
  <c r="AG55" i="1"/>
  <c r="AG54" i="1" s="1"/>
  <c r="AH55" i="1"/>
  <c r="AH54" i="1" s="1"/>
  <c r="AI55" i="1"/>
  <c r="AI54" i="1" s="1"/>
  <c r="AJ55" i="1"/>
  <c r="AJ54" i="1" s="1"/>
  <c r="AK55" i="1"/>
  <c r="AK54" i="1" s="1"/>
  <c r="AL55" i="1"/>
  <c r="AL54" i="1" s="1"/>
  <c r="AM55" i="1"/>
  <c r="AM54" i="1" s="1"/>
  <c r="AN55" i="1"/>
  <c r="AN54" i="1" s="1"/>
  <c r="AO55" i="1"/>
  <c r="AO54" i="1" s="1"/>
  <c r="AP55" i="1"/>
  <c r="AP54" i="1" s="1"/>
  <c r="AQ55" i="1"/>
  <c r="AQ54" i="1" s="1"/>
  <c r="AR55" i="1"/>
  <c r="AR54" i="1" s="1"/>
  <c r="AS55" i="1"/>
  <c r="AS54" i="1" s="1"/>
  <c r="AT55" i="1"/>
  <c r="AT54" i="1" s="1"/>
  <c r="AU55" i="1"/>
  <c r="AU54" i="1" s="1"/>
  <c r="AV55" i="1"/>
  <c r="AV54" i="1" s="1"/>
  <c r="AW55" i="1"/>
  <c r="AW54" i="1" s="1"/>
  <c r="AX55" i="1"/>
  <c r="AX54" i="1" s="1"/>
  <c r="AY55" i="1"/>
  <c r="AY54" i="1" s="1"/>
  <c r="AZ55" i="1"/>
  <c r="AZ54" i="1" s="1"/>
  <c r="BA55" i="1"/>
  <c r="BA54" i="1" s="1"/>
  <c r="BB55" i="1"/>
  <c r="BB54" i="1" s="1"/>
  <c r="BC55" i="1"/>
  <c r="BC54" i="1" s="1"/>
  <c r="BD55" i="1"/>
  <c r="BD54" i="1" s="1"/>
  <c r="BE55" i="1"/>
  <c r="BE54" i="1" s="1"/>
  <c r="BF55" i="1"/>
  <c r="BF54" i="1" s="1"/>
  <c r="BG55" i="1"/>
  <c r="BG54" i="1" s="1"/>
  <c r="BH55" i="1"/>
  <c r="BH54" i="1" s="1"/>
  <c r="AD55" i="1"/>
  <c r="AD54" i="1" s="1"/>
  <c r="AE52" i="1"/>
  <c r="AE51" i="1" s="1"/>
  <c r="AF52" i="1"/>
  <c r="AF51" i="1" s="1"/>
  <c r="AG52" i="1"/>
  <c r="AG51" i="1" s="1"/>
  <c r="AH52" i="1"/>
  <c r="AH51" i="1" s="1"/>
  <c r="AI52" i="1"/>
  <c r="AI51" i="1" s="1"/>
  <c r="AJ52" i="1"/>
  <c r="AJ51" i="1" s="1"/>
  <c r="AK52" i="1"/>
  <c r="AK51" i="1" s="1"/>
  <c r="AL52" i="1"/>
  <c r="AL51" i="1" s="1"/>
  <c r="AM52" i="1"/>
  <c r="AM51" i="1" s="1"/>
  <c r="AN52" i="1"/>
  <c r="AN51" i="1" s="1"/>
  <c r="AO52" i="1"/>
  <c r="AO51" i="1" s="1"/>
  <c r="AP52" i="1"/>
  <c r="AP51" i="1" s="1"/>
  <c r="AQ52" i="1"/>
  <c r="AQ51" i="1" s="1"/>
  <c r="AR52" i="1"/>
  <c r="AR51" i="1" s="1"/>
  <c r="AS52" i="1"/>
  <c r="AS51" i="1" s="1"/>
  <c r="AT52" i="1"/>
  <c r="AT51" i="1" s="1"/>
  <c r="AU52" i="1"/>
  <c r="AU51" i="1" s="1"/>
  <c r="AV52" i="1"/>
  <c r="AV51" i="1" s="1"/>
  <c r="AW52" i="1"/>
  <c r="AW51" i="1" s="1"/>
  <c r="AX52" i="1"/>
  <c r="AX51" i="1" s="1"/>
  <c r="AY52" i="1"/>
  <c r="AY51" i="1" s="1"/>
  <c r="AZ52" i="1"/>
  <c r="AZ51" i="1" s="1"/>
  <c r="BA52" i="1"/>
  <c r="BA51" i="1" s="1"/>
  <c r="BB52" i="1"/>
  <c r="BB51" i="1" s="1"/>
  <c r="BC52" i="1"/>
  <c r="BC51" i="1" s="1"/>
  <c r="BD52" i="1"/>
  <c r="BD51" i="1" s="1"/>
  <c r="BE52" i="1"/>
  <c r="BE51" i="1" s="1"/>
  <c r="BF52" i="1"/>
  <c r="BF51" i="1" s="1"/>
  <c r="BG52" i="1"/>
  <c r="BG51" i="1" s="1"/>
  <c r="BH52" i="1"/>
  <c r="BH51" i="1" s="1"/>
  <c r="BI52" i="1"/>
  <c r="BJ52" i="1"/>
  <c r="BK52" i="1"/>
  <c r="BL52" i="1"/>
  <c r="AD52" i="1"/>
  <c r="AD51" i="1" s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AD46" i="1"/>
  <c r="AE44" i="1"/>
  <c r="AE43" i="1" s="1"/>
  <c r="AF44" i="1"/>
  <c r="AF43" i="1" s="1"/>
  <c r="AG44" i="1"/>
  <c r="AG43" i="1" s="1"/>
  <c r="AH44" i="1"/>
  <c r="AH43" i="1" s="1"/>
  <c r="AI44" i="1"/>
  <c r="AI43" i="1" s="1"/>
  <c r="AJ44" i="1"/>
  <c r="AJ43" i="1" s="1"/>
  <c r="AK44" i="1"/>
  <c r="AK43" i="1" s="1"/>
  <c r="AL44" i="1"/>
  <c r="AL43" i="1" s="1"/>
  <c r="AM44" i="1"/>
  <c r="AM43" i="1" s="1"/>
  <c r="AN44" i="1"/>
  <c r="AN43" i="1" s="1"/>
  <c r="AO44" i="1"/>
  <c r="AO43" i="1" s="1"/>
  <c r="AP44" i="1"/>
  <c r="AP43" i="1" s="1"/>
  <c r="AQ44" i="1"/>
  <c r="AQ43" i="1" s="1"/>
  <c r="AR44" i="1"/>
  <c r="AR43" i="1" s="1"/>
  <c r="AS44" i="1"/>
  <c r="AS43" i="1" s="1"/>
  <c r="AT44" i="1"/>
  <c r="AT43" i="1" s="1"/>
  <c r="AU44" i="1"/>
  <c r="AU43" i="1" s="1"/>
  <c r="AV44" i="1"/>
  <c r="AV43" i="1" s="1"/>
  <c r="AW44" i="1"/>
  <c r="AW43" i="1" s="1"/>
  <c r="AX44" i="1"/>
  <c r="AX43" i="1" s="1"/>
  <c r="AY44" i="1"/>
  <c r="AY43" i="1" s="1"/>
  <c r="AZ44" i="1"/>
  <c r="AZ43" i="1" s="1"/>
  <c r="BA44" i="1"/>
  <c r="BA43" i="1" s="1"/>
  <c r="BB44" i="1"/>
  <c r="BB43" i="1" s="1"/>
  <c r="BC44" i="1"/>
  <c r="BC43" i="1" s="1"/>
  <c r="BD44" i="1"/>
  <c r="BD43" i="1" s="1"/>
  <c r="BE44" i="1"/>
  <c r="BE43" i="1" s="1"/>
  <c r="BF44" i="1"/>
  <c r="BF43" i="1" s="1"/>
  <c r="BG44" i="1"/>
  <c r="BG43" i="1" s="1"/>
  <c r="BH44" i="1"/>
  <c r="BH43" i="1" s="1"/>
  <c r="AD44" i="1"/>
  <c r="AD43" i="1" s="1"/>
  <c r="AE41" i="1"/>
  <c r="AE40" i="1" s="1"/>
  <c r="AF41" i="1"/>
  <c r="AF40" i="1" s="1"/>
  <c r="AG41" i="1"/>
  <c r="AG40" i="1" s="1"/>
  <c r="AH41" i="1"/>
  <c r="AH40" i="1" s="1"/>
  <c r="AI41" i="1"/>
  <c r="AI40" i="1" s="1"/>
  <c r="AJ41" i="1"/>
  <c r="AJ40" i="1" s="1"/>
  <c r="AK41" i="1"/>
  <c r="AK40" i="1" s="1"/>
  <c r="AL41" i="1"/>
  <c r="AL40" i="1" s="1"/>
  <c r="AM41" i="1"/>
  <c r="AM40" i="1" s="1"/>
  <c r="AN41" i="1"/>
  <c r="AN40" i="1" s="1"/>
  <c r="AO41" i="1"/>
  <c r="AO40" i="1" s="1"/>
  <c r="AP41" i="1"/>
  <c r="AP40" i="1" s="1"/>
  <c r="AQ41" i="1"/>
  <c r="AQ40" i="1" s="1"/>
  <c r="AR41" i="1"/>
  <c r="AR40" i="1" s="1"/>
  <c r="AS41" i="1"/>
  <c r="AS40" i="1" s="1"/>
  <c r="AT41" i="1"/>
  <c r="AT40" i="1" s="1"/>
  <c r="AU41" i="1"/>
  <c r="AU40" i="1" s="1"/>
  <c r="AV41" i="1"/>
  <c r="AV40" i="1" s="1"/>
  <c r="AW41" i="1"/>
  <c r="AW40" i="1" s="1"/>
  <c r="AX41" i="1"/>
  <c r="AX40" i="1" s="1"/>
  <c r="AY41" i="1"/>
  <c r="AY40" i="1" s="1"/>
  <c r="AZ41" i="1"/>
  <c r="AZ40" i="1" s="1"/>
  <c r="BA41" i="1"/>
  <c r="BA40" i="1" s="1"/>
  <c r="BB41" i="1"/>
  <c r="BB40" i="1" s="1"/>
  <c r="BC41" i="1"/>
  <c r="BC40" i="1" s="1"/>
  <c r="BD41" i="1"/>
  <c r="BD40" i="1" s="1"/>
  <c r="BE41" i="1"/>
  <c r="BE40" i="1" s="1"/>
  <c r="BF41" i="1"/>
  <c r="BF40" i="1" s="1"/>
  <c r="BG41" i="1"/>
  <c r="BG40" i="1" s="1"/>
  <c r="BH41" i="1"/>
  <c r="BH40" i="1" s="1"/>
  <c r="AD41" i="1"/>
  <c r="AD40" i="1" s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AD38" i="1"/>
  <c r="AE36" i="1"/>
  <c r="AF36" i="1"/>
  <c r="AG36" i="1"/>
  <c r="AH36" i="1"/>
  <c r="AI36" i="1"/>
  <c r="AJ36" i="1"/>
  <c r="AK36" i="1"/>
  <c r="AK35" i="1" s="1"/>
  <c r="AL36" i="1"/>
  <c r="AM36" i="1"/>
  <c r="AN36" i="1"/>
  <c r="AO36" i="1"/>
  <c r="AP36" i="1"/>
  <c r="AQ36" i="1"/>
  <c r="AR36" i="1"/>
  <c r="AS36" i="1"/>
  <c r="AS35" i="1" s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AD36" i="1"/>
  <c r="AD35" i="1" s="1"/>
  <c r="AJ32" i="1"/>
  <c r="AN32" i="1"/>
  <c r="AR32" i="1"/>
  <c r="AV32" i="1"/>
  <c r="AZ32" i="1"/>
  <c r="BD32" i="1"/>
  <c r="BH32" i="1"/>
  <c r="AE32" i="1"/>
  <c r="AF32" i="1"/>
  <c r="AG32" i="1"/>
  <c r="AH32" i="1"/>
  <c r="AI32" i="1"/>
  <c r="AK32" i="1"/>
  <c r="AL32" i="1"/>
  <c r="AM32" i="1"/>
  <c r="AO32" i="1"/>
  <c r="AP32" i="1"/>
  <c r="AQ32" i="1"/>
  <c r="AS32" i="1"/>
  <c r="AT32" i="1"/>
  <c r="AU32" i="1"/>
  <c r="AW32" i="1"/>
  <c r="AX32" i="1"/>
  <c r="AY32" i="1"/>
  <c r="BA32" i="1"/>
  <c r="BB32" i="1"/>
  <c r="BC32" i="1"/>
  <c r="BE32" i="1"/>
  <c r="BF32" i="1"/>
  <c r="BG32" i="1"/>
  <c r="AD32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AD30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AD28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AD26" i="1"/>
  <c r="AE23" i="1"/>
  <c r="AE22" i="1" s="1"/>
  <c r="AE21" i="1" s="1"/>
  <c r="AF23" i="1"/>
  <c r="AF22" i="1" s="1"/>
  <c r="AF21" i="1" s="1"/>
  <c r="AG23" i="1"/>
  <c r="AG22" i="1" s="1"/>
  <c r="AG21" i="1" s="1"/>
  <c r="AH23" i="1"/>
  <c r="AH22" i="1" s="1"/>
  <c r="AH21" i="1" s="1"/>
  <c r="AI23" i="1"/>
  <c r="AI22" i="1" s="1"/>
  <c r="AI21" i="1" s="1"/>
  <c r="AJ23" i="1"/>
  <c r="AJ22" i="1" s="1"/>
  <c r="AJ21" i="1" s="1"/>
  <c r="AK23" i="1"/>
  <c r="AK22" i="1" s="1"/>
  <c r="AK21" i="1" s="1"/>
  <c r="AL23" i="1"/>
  <c r="AL22" i="1" s="1"/>
  <c r="AL21" i="1" s="1"/>
  <c r="AM23" i="1"/>
  <c r="AM22" i="1" s="1"/>
  <c r="AM21" i="1" s="1"/>
  <c r="AN23" i="1"/>
  <c r="AN22" i="1" s="1"/>
  <c r="AN21" i="1" s="1"/>
  <c r="AO23" i="1"/>
  <c r="AO22" i="1" s="1"/>
  <c r="AO21" i="1" s="1"/>
  <c r="AP23" i="1"/>
  <c r="AP22" i="1" s="1"/>
  <c r="AP21" i="1" s="1"/>
  <c r="AQ23" i="1"/>
  <c r="AQ22" i="1" s="1"/>
  <c r="AQ21" i="1" s="1"/>
  <c r="AR23" i="1"/>
  <c r="AR22" i="1" s="1"/>
  <c r="AR21" i="1" s="1"/>
  <c r="AS23" i="1"/>
  <c r="AS22" i="1" s="1"/>
  <c r="AS21" i="1" s="1"/>
  <c r="AT23" i="1"/>
  <c r="AT22" i="1" s="1"/>
  <c r="AT21" i="1" s="1"/>
  <c r="AU23" i="1"/>
  <c r="AU22" i="1" s="1"/>
  <c r="AU21" i="1" s="1"/>
  <c r="AV23" i="1"/>
  <c r="AV22" i="1" s="1"/>
  <c r="AV21" i="1" s="1"/>
  <c r="AW23" i="1"/>
  <c r="AW22" i="1" s="1"/>
  <c r="AW21" i="1" s="1"/>
  <c r="AX23" i="1"/>
  <c r="AX22" i="1" s="1"/>
  <c r="AX21" i="1" s="1"/>
  <c r="AY23" i="1"/>
  <c r="AY22" i="1" s="1"/>
  <c r="AY21" i="1" s="1"/>
  <c r="AZ23" i="1"/>
  <c r="AZ22" i="1" s="1"/>
  <c r="AZ21" i="1" s="1"/>
  <c r="BA23" i="1"/>
  <c r="BA22" i="1" s="1"/>
  <c r="BA21" i="1" s="1"/>
  <c r="BB23" i="1"/>
  <c r="BB22" i="1" s="1"/>
  <c r="BB21" i="1" s="1"/>
  <c r="BC23" i="1"/>
  <c r="BC22" i="1" s="1"/>
  <c r="BC21" i="1" s="1"/>
  <c r="BD23" i="1"/>
  <c r="BD22" i="1" s="1"/>
  <c r="BD21" i="1" s="1"/>
  <c r="BE23" i="1"/>
  <c r="BE22" i="1" s="1"/>
  <c r="BE21" i="1" s="1"/>
  <c r="BF23" i="1"/>
  <c r="BF22" i="1" s="1"/>
  <c r="BF21" i="1" s="1"/>
  <c r="BG23" i="1"/>
  <c r="BG22" i="1" s="1"/>
  <c r="BG21" i="1" s="1"/>
  <c r="BH23" i="1"/>
  <c r="BH22" i="1" s="1"/>
  <c r="BH21" i="1" s="1"/>
  <c r="AD23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AE12" i="1"/>
  <c r="AE11" i="1" s="1"/>
  <c r="AF12" i="1"/>
  <c r="AF11" i="1" s="1"/>
  <c r="AG12" i="1"/>
  <c r="AG11" i="1" s="1"/>
  <c r="AH12" i="1"/>
  <c r="AH11" i="1" s="1"/>
  <c r="AI12" i="1"/>
  <c r="AI11" i="1" s="1"/>
  <c r="AJ12" i="1"/>
  <c r="AJ11" i="1" s="1"/>
  <c r="AK12" i="1"/>
  <c r="AK11" i="1" s="1"/>
  <c r="AL12" i="1"/>
  <c r="AL11" i="1" s="1"/>
  <c r="AM12" i="1"/>
  <c r="AM11" i="1" s="1"/>
  <c r="AN12" i="1"/>
  <c r="AN11" i="1" s="1"/>
  <c r="AO12" i="1"/>
  <c r="AO11" i="1" s="1"/>
  <c r="AP12" i="1"/>
  <c r="AP11" i="1" s="1"/>
  <c r="AQ12" i="1"/>
  <c r="AQ11" i="1" s="1"/>
  <c r="AR12" i="1"/>
  <c r="AR11" i="1" s="1"/>
  <c r="AS11" i="1"/>
  <c r="AT12" i="1"/>
  <c r="AT11" i="1" s="1"/>
  <c r="AU12" i="1"/>
  <c r="AU11" i="1" s="1"/>
  <c r="AV12" i="1"/>
  <c r="AV11" i="1" s="1"/>
  <c r="AW12" i="1"/>
  <c r="AW11" i="1" s="1"/>
  <c r="AX12" i="1"/>
  <c r="AY12" i="1"/>
  <c r="AY11" i="1" s="1"/>
  <c r="AZ12" i="1"/>
  <c r="AZ11" i="1" s="1"/>
  <c r="BA12" i="1"/>
  <c r="BA11" i="1" s="1"/>
  <c r="BB12" i="1"/>
  <c r="BB11" i="1" s="1"/>
  <c r="BC12" i="1"/>
  <c r="BC11" i="1" s="1"/>
  <c r="BD12" i="1"/>
  <c r="BD11" i="1" s="1"/>
  <c r="BE12" i="1"/>
  <c r="BE11" i="1" s="1"/>
  <c r="BF12" i="1"/>
  <c r="BF11" i="1" s="1"/>
  <c r="BG12" i="1"/>
  <c r="BG11" i="1" s="1"/>
  <c r="BH11" i="1"/>
  <c r="AX11" i="1"/>
  <c r="AD12" i="1"/>
  <c r="AD11" i="1" s="1"/>
  <c r="BG35" i="1" l="1"/>
  <c r="BC35" i="1"/>
  <c r="AY35" i="1"/>
  <c r="AU35" i="1"/>
  <c r="AQ35" i="1"/>
  <c r="AM35" i="1"/>
  <c r="AI35" i="1"/>
  <c r="AE35" i="1"/>
  <c r="BB35" i="1"/>
  <c r="AT35" i="1"/>
  <c r="AL35" i="1"/>
  <c r="BC18" i="1"/>
  <c r="AU18" i="1"/>
  <c r="AU10" i="1" s="1"/>
  <c r="AM18" i="1"/>
  <c r="AE18" i="1"/>
  <c r="BA35" i="1"/>
  <c r="BB25" i="1"/>
  <c r="BH35" i="1"/>
  <c r="BD35" i="1"/>
  <c r="AZ35" i="1"/>
  <c r="AV35" i="1"/>
  <c r="AR35" i="1"/>
  <c r="AN35" i="1"/>
  <c r="AJ35" i="1"/>
  <c r="AF35" i="1"/>
  <c r="BF25" i="1"/>
  <c r="AH35" i="1"/>
  <c r="AX25" i="1"/>
  <c r="BF35" i="1"/>
  <c r="AX35" i="1"/>
  <c r="AP35" i="1"/>
  <c r="AG25" i="1"/>
  <c r="BG25" i="1"/>
  <c r="BC25" i="1"/>
  <c r="BE35" i="1"/>
  <c r="AW35" i="1"/>
  <c r="AO35" i="1"/>
  <c r="AG35" i="1"/>
  <c r="AT25" i="1"/>
  <c r="AP25" i="1"/>
  <c r="AL25" i="1"/>
  <c r="AH25" i="1"/>
  <c r="AY25" i="1"/>
  <c r="AU25" i="1"/>
  <c r="AQ25" i="1"/>
  <c r="AM25" i="1"/>
  <c r="AM10" i="1" s="1"/>
  <c r="AI25" i="1"/>
  <c r="AE25" i="1"/>
  <c r="BF18" i="1"/>
  <c r="BB18" i="1"/>
  <c r="BB10" i="1" s="1"/>
  <c r="AT18" i="1"/>
  <c r="AP18" i="1"/>
  <c r="AL18" i="1"/>
  <c r="AH18" i="1"/>
  <c r="BG18" i="1"/>
  <c r="BG10" i="1" s="1"/>
  <c r="AY18" i="1"/>
  <c r="AQ18" i="1"/>
  <c r="AQ10" i="1" s="1"/>
  <c r="AI18" i="1"/>
  <c r="AX18" i="1"/>
  <c r="BA18" i="1"/>
  <c r="AO18" i="1"/>
  <c r="BD18" i="1"/>
  <c r="AR18" i="1"/>
  <c r="AF18" i="1"/>
  <c r="BA25" i="1"/>
  <c r="AK25" i="1"/>
  <c r="AZ25" i="1"/>
  <c r="AV25" i="1"/>
  <c r="AN25" i="1"/>
  <c r="AJ25" i="1"/>
  <c r="AD18" i="1"/>
  <c r="AW18" i="1"/>
  <c r="AG18" i="1"/>
  <c r="AZ18" i="1"/>
  <c r="AJ18" i="1"/>
  <c r="AD25" i="1"/>
  <c r="AS25" i="1"/>
  <c r="BE18" i="1"/>
  <c r="AS18" i="1"/>
  <c r="AK18" i="1"/>
  <c r="BH18" i="1"/>
  <c r="AV18" i="1"/>
  <c r="AN18" i="1"/>
  <c r="BE25" i="1"/>
  <c r="AW25" i="1"/>
  <c r="AO25" i="1"/>
  <c r="BH25" i="1"/>
  <c r="BD25" i="1"/>
  <c r="AR25" i="1"/>
  <c r="AF25" i="1"/>
  <c r="BC10" i="1" l="1"/>
  <c r="AY10" i="1"/>
  <c r="AT10" i="1"/>
  <c r="AH10" i="1"/>
  <c r="AJ10" i="1"/>
  <c r="AE10" i="1"/>
  <c r="AK10" i="1"/>
  <c r="BF10" i="1"/>
  <c r="BA10" i="1"/>
  <c r="BH10" i="1"/>
  <c r="AG10" i="1"/>
  <c r="AX10" i="1"/>
  <c r="AL10" i="1"/>
  <c r="AI10" i="1"/>
  <c r="AW10" i="1"/>
  <c r="AN10" i="1"/>
  <c r="AD10" i="1"/>
  <c r="AR10" i="1"/>
  <c r="AO10" i="1"/>
  <c r="AV10" i="1"/>
  <c r="BE10" i="1"/>
  <c r="AZ10" i="1"/>
  <c r="BD10" i="1"/>
  <c r="AP10" i="1"/>
  <c r="AS10" i="1"/>
  <c r="AF10" i="1"/>
</calcChain>
</file>

<file path=xl/sharedStrings.xml><?xml version="1.0" encoding="utf-8"?>
<sst xmlns="http://schemas.openxmlformats.org/spreadsheetml/2006/main" count="371" uniqueCount="183">
  <si>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</si>
  <si>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</si>
  <si>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</si>
  <si>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</si>
  <si>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</si>
  <si>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</si>
  <si>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</si>
  <si>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</si>
  <si>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</si>
  <si>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</si>
  <si>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</si>
  <si>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</si>
  <si>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</t>
  </si>
  <si>
    <t>2023 (Ф)</t>
  </si>
  <si>
    <t>2023 (Р)</t>
  </si>
  <si>
    <t>2023 (М)</t>
  </si>
  <si>
    <t>2023 (П)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</si>
  <si>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</si>
  <si>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</si>
  <si>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</si>
  <si>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</si>
  <si>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</si>
  <si>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</si>
  <si>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</si>
  <si>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</si>
  <si>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</si>
  <si>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</si>
  <si>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</si>
  <si>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Муниципальная программа Маркинского сельского поселения "Обеспечение качественными жилищно-коммунальными услугами населения"</t>
  </si>
  <si>
    <t>0100000000</t>
  </si>
  <si>
    <t>Подпрограмма «Создание условий для обеспечения качественными коммунальными услугами населения Маркинского сельского поселения»</t>
  </si>
  <si>
    <t>0110000000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</si>
  <si>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</si>
  <si>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</si>
  <si>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240</t>
  </si>
  <si>
    <t>05</t>
  </si>
  <si>
    <t>03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</si>
  <si>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</si>
  <si>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</si>
  <si>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Подпрограмма «Благоустройство населенных пунктов Маркинского сельского поселения»</t>
  </si>
  <si>
    <t>0120000000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</si>
  <si>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</si>
  <si>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</si>
  <si>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</si>
  <si>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</si>
  <si>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</si>
  <si>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>0200000000</t>
  </si>
  <si>
    <t>Подпрограмма «Противодействие коррупции в Маркинском сельском поселении»</t>
  </si>
  <si>
    <t>0210000000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</si>
  <si>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</si>
  <si>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</si>
  <si>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01</t>
  </si>
  <si>
    <t>13</t>
  </si>
  <si>
    <t>Подпрограмма «Профилактика экстремизма и терроризма в Маркинском сельском поселении»</t>
  </si>
  <si>
    <t>0220000000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</si>
  <si>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</si>
  <si>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</si>
  <si>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Подпрограмма «Комплексные меры противодействия злоупотреблению наркотиками и их незаконному обороту»</t>
  </si>
  <si>
    <t>0230000000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</si>
  <si>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</si>
  <si>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</si>
  <si>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</si>
  <si>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0300000000</t>
  </si>
  <si>
    <t>Подпрограмма «Пожарная безопасность»</t>
  </si>
  <si>
    <t>0310000000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</si>
  <si>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</si>
  <si>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</si>
  <si>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10</t>
  </si>
  <si>
    <t>Подпрограмма «Защита населения от чрезвычайных ситуаций»</t>
  </si>
  <si>
    <t>0320000000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</si>
  <si>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</si>
  <si>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</si>
  <si>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Подпрограмма «Обеспечение безопасности на воде»</t>
  </si>
  <si>
    <t>0330000000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</si>
  <si>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</si>
  <si>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</si>
  <si>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Муниципальная программа Маркинского сельского поселения «Развитие культуры»</t>
  </si>
  <si>
    <t>0400000000</t>
  </si>
  <si>
    <t>Подпрограмма «Развитие культуры»</t>
  </si>
  <si>
    <t>0410000000</t>
  </si>
  <si>
    <t>0410000590</t>
  </si>
  <si>
    <t>08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</si>
  <si>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</si>
  <si>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</si>
  <si>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Муниципальная программа Маркинского сельского поселения «Охрана окружающей среды и рациональное природопользование»</t>
  </si>
  <si>
    <t>0500000000</t>
  </si>
  <si>
    <t>Подпрограмма «Охрана окружающей среды на территории Маркинского сельского поселения»</t>
  </si>
  <si>
    <t>0510000000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</si>
  <si>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</si>
  <si>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</si>
  <si>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06</t>
  </si>
  <si>
    <t>Подпрограмма «Формирование комплексной системы управления отходами и вторичными материальными ресурсами»</t>
  </si>
  <si>
    <t>0520000000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</si>
  <si>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</si>
  <si>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</si>
  <si>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Муниципальная программа Маркинского сельского поселения «Развитие физической культуры и спорта»</t>
  </si>
  <si>
    <t>0600000000</t>
  </si>
  <si>
    <t>Подпрограмма «Развитие физической культуры и массового спорта Маркинского сельского поселения»</t>
  </si>
  <si>
    <t>0610000000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</si>
  <si>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</si>
  <si>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</si>
  <si>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11</t>
  </si>
  <si>
    <t>Муниципальная программа Маркинского сельского поселения «Энергоэффективность и развитие энергетики»</t>
  </si>
  <si>
    <t>0800000000</t>
  </si>
  <si>
    <t>Подпрограмма «Энергосбережение и повышение энергетической эффективности»</t>
  </si>
  <si>
    <t>0810000000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</si>
  <si>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</si>
  <si>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</si>
  <si>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Муниципальная программа Маркинского сельского поселения «Формирование современной комфортной среды»</t>
  </si>
  <si>
    <t>0900000000</t>
  </si>
  <si>
    <t>Подпрограмма «Благоустройство общественных территорий и мест массового отдыха населения Маркинского сельского поселения»</t>
  </si>
  <si>
    <t>0920000000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</si>
  <si>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</si>
  <si>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</si>
  <si>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</si>
  <si>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</si>
  <si>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</si>
  <si>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</si>
  <si>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Муниципальная программа Маркинского сельского поселения "Создание условий для развития малого и среднего предпринимательства"</t>
  </si>
  <si>
    <t>1000000000</t>
  </si>
  <si>
    <t>Подпрограмма "Развитие субъектов малого и среднего предпринимательства"</t>
  </si>
  <si>
    <t>1010000000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</si>
  <si>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</si>
  <si>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</si>
  <si>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Обеспечение деятельности Администрации Маркинского сельского поселения</t>
  </si>
  <si>
    <t>8900000000</t>
  </si>
  <si>
    <t>Администрация Маркинского сельского поселения</t>
  </si>
  <si>
    <t>8910000000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</si>
  <si>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</si>
  <si>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</si>
  <si>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</si>
  <si>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04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</si>
  <si>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</si>
  <si>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</si>
  <si>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</si>
  <si>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</si>
  <si>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</si>
  <si>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Непрограммные расходы муниципальных органов Маркинского сельского поселения</t>
  </si>
  <si>
    <t>9900000000</t>
  </si>
  <si>
    <t>Непрограммные расходы</t>
  </si>
  <si>
    <t>9990000000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</si>
  <si>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</si>
  <si>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</si>
  <si>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</si>
  <si>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</si>
  <si>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</si>
  <si>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</si>
  <si>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</si>
  <si>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07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</si>
  <si>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</si>
  <si>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</si>
  <si>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</si>
  <si>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</si>
  <si>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</si>
  <si>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</si>
  <si>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02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</si>
  <si>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</si>
  <si>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</si>
  <si>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</si>
  <si>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</si>
  <si>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</si>
  <si>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</si>
  <si>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</si>
  <si>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</si>
  <si>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</si>
  <si>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</si>
  <si>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</si>
  <si>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</si>
  <si>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</si>
  <si>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</si>
  <si>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</si>
  <si>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</si>
  <si>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</si>
  <si>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</si>
  <si>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</si>
  <si>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</si>
  <si>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</si>
  <si>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</si>
  <si>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Приложение 5</t>
  </si>
  <si>
    <t>Распределение бюджетных ассигнований по целевым статьям (муниципальным  программам Маркинского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 2026 годов</t>
  </si>
  <si>
    <t>9990090350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</si>
  <si>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</si>
  <si>
    <t>№ 67   от 25.12.2023г.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</si>
</sst>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5" fillId="2" borderId="5" xfId="0" applyNumberFormat="1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6" fontId="6" fillId="2" borderId="0" xfId="0" applyNumberFormat="1" applyFont="1" applyFill="1" applyAlignment="1"/>
    <xf numFmtId="0" fontId="6" fillId="2" borderId="0" xfId="0" applyFont="1" applyFill="1" applyAlignment="1"/>
    <xf numFmtId="0" fontId="8" fillId="0" borderId="0" xfId="0" applyFont="1" applyAlignment="1">
      <alignment vertical="center"/>
    </xf>
    <xf numFmtId="166" fontId="9" fillId="2" borderId="0" xfId="0" applyNumberFormat="1" applyFont="1" applyFill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wrapText="1"/>
    </xf>
    <xf numFmtId="0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lef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8"/>
  <sheetViews>
    <sheetView tabSelected="1" workbookViewId="0">
      <selection activeCell="BH68" sqref="BH68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customWidth="1"/>
    <col min="31" max="44" width="8" hidden="1"/>
    <col min="45" max="45" width="16.7109375" customWidth="1"/>
    <col min="46" max="59" width="8" hidden="1"/>
    <col min="60" max="60" width="17.7109375" customWidth="1"/>
    <col min="61" max="64" width="8" hidden="1"/>
  </cols>
  <sheetData>
    <row r="1" spans="1:6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7" t="s">
        <v>178</v>
      </c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"/>
      <c r="BJ1" s="2"/>
      <c r="BK1" s="2"/>
      <c r="BL1" s="2"/>
    </row>
    <row r="2" spans="1:6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7" t="s">
        <v>172</v>
      </c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"/>
      <c r="BJ2" s="2"/>
      <c r="BK2" s="2"/>
      <c r="BL2" s="2"/>
    </row>
    <row r="3" spans="1:6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7" t="s">
        <v>173</v>
      </c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"/>
      <c r="BJ3" s="2"/>
      <c r="BK3" s="2"/>
      <c r="BL3" s="2"/>
    </row>
    <row r="4" spans="1:6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30" t="s">
        <v>182</v>
      </c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"/>
      <c r="BJ4" s="2"/>
      <c r="BK4" s="2"/>
      <c r="BL4" s="2"/>
    </row>
    <row r="5" spans="1:64" ht="99.75" customHeight="1" x14ac:dyDescent="0.25">
      <c r="A5" s="29" t="s">
        <v>179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5"/>
      <c r="BJ5" s="5"/>
      <c r="BK5" s="5"/>
      <c r="BL5" s="5"/>
    </row>
    <row r="6" spans="1:64" ht="18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6" t="s">
        <v>0</v>
      </c>
      <c r="BI6" s="4"/>
      <c r="BJ6" s="4"/>
      <c r="BK6" s="4"/>
      <c r="BL6" s="4"/>
    </row>
    <row r="7" spans="1:64" ht="15" x14ac:dyDescent="0.25">
      <c r="A7" s="26" t="s">
        <v>1</v>
      </c>
      <c r="B7" s="26" t="s">
        <v>2</v>
      </c>
      <c r="C7" s="26" t="s">
        <v>2</v>
      </c>
      <c r="D7" s="26" t="s">
        <v>2</v>
      </c>
      <c r="E7" s="26" t="s">
        <v>2</v>
      </c>
      <c r="F7" s="26" t="s">
        <v>2</v>
      </c>
      <c r="G7" s="26" t="s">
        <v>2</v>
      </c>
      <c r="H7" s="26" t="s">
        <v>2</v>
      </c>
      <c r="I7" s="26" t="s">
        <v>2</v>
      </c>
      <c r="J7" s="26" t="s">
        <v>2</v>
      </c>
      <c r="K7" s="26" t="s">
        <v>2</v>
      </c>
      <c r="L7" s="26" t="s">
        <v>2</v>
      </c>
      <c r="M7" s="26" t="s">
        <v>2</v>
      </c>
      <c r="N7" s="26" t="s">
        <v>2</v>
      </c>
      <c r="O7" s="26" t="s">
        <v>2</v>
      </c>
      <c r="P7" s="26" t="s">
        <v>2</v>
      </c>
      <c r="Q7" s="26" t="s">
        <v>3</v>
      </c>
      <c r="R7" s="26" t="s">
        <v>4</v>
      </c>
      <c r="S7" s="26" t="s">
        <v>11</v>
      </c>
      <c r="T7" s="26" t="s">
        <v>12</v>
      </c>
      <c r="U7" s="26" t="s">
        <v>13</v>
      </c>
      <c r="V7" s="26" t="s">
        <v>14</v>
      </c>
      <c r="W7" s="26" t="s">
        <v>15</v>
      </c>
      <c r="X7" s="26" t="s">
        <v>16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16</v>
      </c>
      <c r="AD7" s="26">
        <v>2024</v>
      </c>
      <c r="AE7" s="26" t="s">
        <v>13</v>
      </c>
      <c r="AF7" s="26" t="s">
        <v>14</v>
      </c>
      <c r="AG7" s="26" t="s">
        <v>15</v>
      </c>
      <c r="AH7" s="26" t="s">
        <v>16</v>
      </c>
      <c r="AI7" s="26" t="s">
        <v>17</v>
      </c>
      <c r="AJ7" s="26" t="s">
        <v>18</v>
      </c>
      <c r="AK7" s="26" t="s">
        <v>19</v>
      </c>
      <c r="AL7" s="26" t="s">
        <v>20</v>
      </c>
      <c r="AM7" s="26" t="s">
        <v>21</v>
      </c>
      <c r="AN7" s="26" t="s">
        <v>17</v>
      </c>
      <c r="AO7" s="26" t="s">
        <v>18</v>
      </c>
      <c r="AP7" s="26" t="s">
        <v>19</v>
      </c>
      <c r="AQ7" s="26" t="s">
        <v>20</v>
      </c>
      <c r="AR7" s="26" t="s">
        <v>21</v>
      </c>
      <c r="AS7" s="26">
        <v>2025</v>
      </c>
      <c r="AT7" s="26" t="s">
        <v>18</v>
      </c>
      <c r="AU7" s="26" t="s">
        <v>19</v>
      </c>
      <c r="AV7" s="26" t="s">
        <v>20</v>
      </c>
      <c r="AW7" s="26" t="s">
        <v>21</v>
      </c>
      <c r="AX7" s="26" t="s">
        <v>22</v>
      </c>
      <c r="AY7" s="26" t="s">
        <v>23</v>
      </c>
      <c r="AZ7" s="26" t="s">
        <v>24</v>
      </c>
      <c r="BA7" s="26" t="s">
        <v>25</v>
      </c>
      <c r="BB7" s="26" t="s">
        <v>26</v>
      </c>
      <c r="BC7" s="26" t="s">
        <v>22</v>
      </c>
      <c r="BD7" s="26" t="s">
        <v>23</v>
      </c>
      <c r="BE7" s="26" t="s">
        <v>24</v>
      </c>
      <c r="BF7" s="26" t="s">
        <v>25</v>
      </c>
      <c r="BG7" s="26" t="s">
        <v>26</v>
      </c>
      <c r="BH7" s="26">
        <v>2026</v>
      </c>
      <c r="BI7" s="28" t="s">
        <v>23</v>
      </c>
      <c r="BJ7" s="28" t="s">
        <v>24</v>
      </c>
      <c r="BK7" s="28" t="s">
        <v>25</v>
      </c>
      <c r="BL7" s="28" t="s">
        <v>26</v>
      </c>
    </row>
    <row r="8" spans="1:64" ht="15" x14ac:dyDescent="0.25">
      <c r="A8" s="26"/>
      <c r="B8" s="26" t="s">
        <v>2</v>
      </c>
      <c r="C8" s="26" t="s">
        <v>2</v>
      </c>
      <c r="D8" s="26" t="s">
        <v>2</v>
      </c>
      <c r="E8" s="26" t="s">
        <v>2</v>
      </c>
      <c r="F8" s="26" t="s">
        <v>2</v>
      </c>
      <c r="G8" s="26" t="s">
        <v>2</v>
      </c>
      <c r="H8" s="26" t="s">
        <v>2</v>
      </c>
      <c r="I8" s="26" t="s">
        <v>2</v>
      </c>
      <c r="J8" s="26" t="s">
        <v>2</v>
      </c>
      <c r="K8" s="26" t="s">
        <v>2</v>
      </c>
      <c r="L8" s="26" t="s">
        <v>2</v>
      </c>
      <c r="M8" s="26" t="s">
        <v>2</v>
      </c>
      <c r="N8" s="26" t="s">
        <v>2</v>
      </c>
      <c r="O8" s="26" t="s">
        <v>2</v>
      </c>
      <c r="P8" s="26" t="s">
        <v>2</v>
      </c>
      <c r="Q8" s="26" t="s">
        <v>3</v>
      </c>
      <c r="R8" s="26" t="s">
        <v>4</v>
      </c>
      <c r="S8" s="26" t="s">
        <v>5</v>
      </c>
      <c r="T8" s="26" t="s">
        <v>6</v>
      </c>
      <c r="U8" s="26" t="s">
        <v>7</v>
      </c>
      <c r="V8" s="26" t="s">
        <v>8</v>
      </c>
      <c r="W8" s="26" t="s">
        <v>9</v>
      </c>
      <c r="X8" s="26" t="s">
        <v>10</v>
      </c>
      <c r="Y8" s="26" t="s">
        <v>6</v>
      </c>
      <c r="Z8" s="26" t="s">
        <v>7</v>
      </c>
      <c r="AA8" s="26" t="s">
        <v>8</v>
      </c>
      <c r="AB8" s="26" t="s">
        <v>9</v>
      </c>
      <c r="AC8" s="26" t="s">
        <v>10</v>
      </c>
      <c r="AD8" s="26" t="s">
        <v>6</v>
      </c>
      <c r="AE8" s="26" t="s">
        <v>7</v>
      </c>
      <c r="AF8" s="26" t="s">
        <v>8</v>
      </c>
      <c r="AG8" s="26" t="s">
        <v>9</v>
      </c>
      <c r="AH8" s="26" t="s">
        <v>10</v>
      </c>
      <c r="AI8" s="26" t="s">
        <v>6</v>
      </c>
      <c r="AJ8" s="26" t="s">
        <v>7</v>
      </c>
      <c r="AK8" s="26" t="s">
        <v>8</v>
      </c>
      <c r="AL8" s="26" t="s">
        <v>9</v>
      </c>
      <c r="AM8" s="26" t="s">
        <v>10</v>
      </c>
      <c r="AN8" s="26" t="s">
        <v>6</v>
      </c>
      <c r="AO8" s="26" t="s">
        <v>7</v>
      </c>
      <c r="AP8" s="26" t="s">
        <v>8</v>
      </c>
      <c r="AQ8" s="26" t="s">
        <v>9</v>
      </c>
      <c r="AR8" s="26" t="s">
        <v>10</v>
      </c>
      <c r="AS8" s="26" t="s">
        <v>6</v>
      </c>
      <c r="AT8" s="26" t="s">
        <v>7</v>
      </c>
      <c r="AU8" s="26" t="s">
        <v>8</v>
      </c>
      <c r="AV8" s="26" t="s">
        <v>9</v>
      </c>
      <c r="AW8" s="26" t="s">
        <v>10</v>
      </c>
      <c r="AX8" s="26" t="s">
        <v>6</v>
      </c>
      <c r="AY8" s="26" t="s">
        <v>7</v>
      </c>
      <c r="AZ8" s="26" t="s">
        <v>8</v>
      </c>
      <c r="BA8" s="26" t="s">
        <v>9</v>
      </c>
      <c r="BB8" s="26" t="s">
        <v>10</v>
      </c>
      <c r="BC8" s="26" t="s">
        <v>6</v>
      </c>
      <c r="BD8" s="26" t="s">
        <v>7</v>
      </c>
      <c r="BE8" s="26" t="s">
        <v>8</v>
      </c>
      <c r="BF8" s="26" t="s">
        <v>9</v>
      </c>
      <c r="BG8" s="26" t="s">
        <v>10</v>
      </c>
      <c r="BH8" s="26" t="s">
        <v>6</v>
      </c>
      <c r="BI8" s="28" t="s">
        <v>7</v>
      </c>
      <c r="BJ8" s="28" t="s">
        <v>8</v>
      </c>
      <c r="BK8" s="28" t="s">
        <v>9</v>
      </c>
      <c r="BL8" s="28" t="s">
        <v>10</v>
      </c>
    </row>
    <row r="9" spans="1:64" ht="15.75" hidden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7"/>
      <c r="BJ9" s="7"/>
      <c r="BK9" s="7"/>
      <c r="BL9" s="7"/>
    </row>
    <row r="10" spans="1:64" ht="15.75" x14ac:dyDescent="0.25">
      <c r="A10" s="10" t="s">
        <v>27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12">
        <v>37362.199999999997</v>
      </c>
      <c r="U10" s="12">
        <v>19893.7</v>
      </c>
      <c r="V10" s="12">
        <v>400.2</v>
      </c>
      <c r="W10" s="12"/>
      <c r="X10" s="12">
        <v>17068.3</v>
      </c>
      <c r="Y10" s="12">
        <v>4579</v>
      </c>
      <c r="Z10" s="12">
        <v>-4033.3</v>
      </c>
      <c r="AA10" s="12">
        <v>4049.7</v>
      </c>
      <c r="AB10" s="12"/>
      <c r="AC10" s="12">
        <v>4562.6000000000004</v>
      </c>
      <c r="AD10" s="12">
        <f t="shared" ref="AD10:BH10" si="0">AD11+AD18+AD25+AD32+AD35+AD40+AD43+AD46+AD51+AD54+AD59</f>
        <v>20121.7</v>
      </c>
      <c r="AE10" s="12">
        <f t="shared" si="0"/>
        <v>294</v>
      </c>
      <c r="AF10" s="12">
        <f t="shared" si="0"/>
        <v>0.2</v>
      </c>
      <c r="AG10" s="12">
        <f t="shared" si="0"/>
        <v>0</v>
      </c>
      <c r="AH10" s="12">
        <f t="shared" si="0"/>
        <v>20441.5</v>
      </c>
      <c r="AI10" s="12">
        <f t="shared" si="0"/>
        <v>14325.2</v>
      </c>
      <c r="AJ10" s="12">
        <f t="shared" si="0"/>
        <v>307</v>
      </c>
      <c r="AK10" s="12">
        <f t="shared" si="0"/>
        <v>0.2</v>
      </c>
      <c r="AL10" s="12">
        <f t="shared" si="0"/>
        <v>0</v>
      </c>
      <c r="AM10" s="12">
        <f t="shared" si="0"/>
        <v>14018</v>
      </c>
      <c r="AN10" s="12">
        <f t="shared" si="0"/>
        <v>0</v>
      </c>
      <c r="AO10" s="12">
        <f t="shared" si="0"/>
        <v>0</v>
      </c>
      <c r="AP10" s="12">
        <f t="shared" si="0"/>
        <v>0</v>
      </c>
      <c r="AQ10" s="12">
        <f t="shared" si="0"/>
        <v>0</v>
      </c>
      <c r="AR10" s="12">
        <f t="shared" si="0"/>
        <v>0</v>
      </c>
      <c r="AS10" s="12">
        <f t="shared" si="0"/>
        <v>16830.900000000001</v>
      </c>
      <c r="AT10" s="12">
        <f t="shared" si="0"/>
        <v>307</v>
      </c>
      <c r="AU10" s="12">
        <f t="shared" si="0"/>
        <v>0.2</v>
      </c>
      <c r="AV10" s="12">
        <f t="shared" si="0"/>
        <v>0</v>
      </c>
      <c r="AW10" s="12">
        <f t="shared" si="0"/>
        <v>14018</v>
      </c>
      <c r="AX10" s="12">
        <f t="shared" si="0"/>
        <v>13722.1</v>
      </c>
      <c r="AY10" s="12">
        <f t="shared" si="0"/>
        <v>317.60000000000002</v>
      </c>
      <c r="AZ10" s="12">
        <f t="shared" si="0"/>
        <v>0.2</v>
      </c>
      <c r="BA10" s="12">
        <f t="shared" si="0"/>
        <v>0</v>
      </c>
      <c r="BB10" s="12">
        <f t="shared" si="0"/>
        <v>13404.300000000001</v>
      </c>
      <c r="BC10" s="12">
        <f t="shared" si="0"/>
        <v>0</v>
      </c>
      <c r="BD10" s="12">
        <f t="shared" si="0"/>
        <v>0</v>
      </c>
      <c r="BE10" s="12">
        <f t="shared" si="0"/>
        <v>0</v>
      </c>
      <c r="BF10" s="12">
        <f t="shared" si="0"/>
        <v>0</v>
      </c>
      <c r="BG10" s="12">
        <f t="shared" si="0"/>
        <v>0</v>
      </c>
      <c r="BH10" s="12">
        <f t="shared" si="0"/>
        <v>15882.2</v>
      </c>
      <c r="BI10" s="12">
        <f>BI11+BI18+BI25+BI32+BI35+BI40+BI43+BI46</f>
        <v>0</v>
      </c>
      <c r="BJ10" s="12">
        <f>BJ11+BJ18+BJ25+BJ32+BJ35+BJ40+BJ43+BJ46</f>
        <v>0</v>
      </c>
      <c r="BK10" s="12">
        <f>BK11+BK18+BK25+BK32+BK35+BK40+BK43+BK46</f>
        <v>0</v>
      </c>
      <c r="BL10" s="12">
        <f>BL11+BL18+BL25+BL32+BL35+BL40+BL43+BL46</f>
        <v>5143.1000000000004</v>
      </c>
    </row>
    <row r="11" spans="1:64" ht="31.5" x14ac:dyDescent="0.25">
      <c r="A11" s="10" t="s">
        <v>28</v>
      </c>
      <c r="B11" s="11" t="s">
        <v>29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v>1308.0999999999999</v>
      </c>
      <c r="U11" s="12"/>
      <c r="V11" s="12"/>
      <c r="W11" s="12"/>
      <c r="X11" s="12">
        <v>1308.0999999999999</v>
      </c>
      <c r="Y11" s="12">
        <v>3347.5</v>
      </c>
      <c r="Z11" s="12"/>
      <c r="AA11" s="12"/>
      <c r="AB11" s="12"/>
      <c r="AC11" s="12">
        <v>3347.5</v>
      </c>
      <c r="AD11" s="12">
        <f>AD12+AD15</f>
        <v>1963</v>
      </c>
      <c r="AE11" s="12">
        <f t="shared" ref="AE11:BH11" si="1">AE12+AE15</f>
        <v>0</v>
      </c>
      <c r="AF11" s="12">
        <f t="shared" si="1"/>
        <v>0</v>
      </c>
      <c r="AG11" s="12">
        <f t="shared" si="1"/>
        <v>0</v>
      </c>
      <c r="AH11" s="12">
        <f t="shared" si="1"/>
        <v>4645.6000000000004</v>
      </c>
      <c r="AI11" s="12">
        <f t="shared" si="1"/>
        <v>583.70000000000005</v>
      </c>
      <c r="AJ11" s="12">
        <f t="shared" si="1"/>
        <v>0</v>
      </c>
      <c r="AK11" s="12">
        <f t="shared" si="1"/>
        <v>0</v>
      </c>
      <c r="AL11" s="12">
        <f t="shared" si="1"/>
        <v>0</v>
      </c>
      <c r="AM11" s="12">
        <f t="shared" si="1"/>
        <v>583.70000000000005</v>
      </c>
      <c r="AN11" s="12">
        <f t="shared" si="1"/>
        <v>0</v>
      </c>
      <c r="AO11" s="12">
        <f t="shared" si="1"/>
        <v>0</v>
      </c>
      <c r="AP11" s="12">
        <f t="shared" si="1"/>
        <v>0</v>
      </c>
      <c r="AQ11" s="12">
        <f t="shared" si="1"/>
        <v>0</v>
      </c>
      <c r="AR11" s="12">
        <f t="shared" si="1"/>
        <v>0</v>
      </c>
      <c r="AS11" s="12">
        <f t="shared" si="1"/>
        <v>1020</v>
      </c>
      <c r="AT11" s="12">
        <f t="shared" si="1"/>
        <v>0</v>
      </c>
      <c r="AU11" s="12">
        <f t="shared" si="1"/>
        <v>0</v>
      </c>
      <c r="AV11" s="12">
        <f t="shared" si="1"/>
        <v>0</v>
      </c>
      <c r="AW11" s="12">
        <f t="shared" si="1"/>
        <v>583.70000000000005</v>
      </c>
      <c r="AX11" s="12">
        <f t="shared" si="1"/>
        <v>195.1</v>
      </c>
      <c r="AY11" s="12">
        <f t="shared" si="1"/>
        <v>0</v>
      </c>
      <c r="AZ11" s="12">
        <f t="shared" si="1"/>
        <v>0</v>
      </c>
      <c r="BA11" s="12">
        <f t="shared" si="1"/>
        <v>0</v>
      </c>
      <c r="BB11" s="12">
        <f t="shared" si="1"/>
        <v>195.1</v>
      </c>
      <c r="BC11" s="12">
        <f t="shared" si="1"/>
        <v>0</v>
      </c>
      <c r="BD11" s="12">
        <f t="shared" si="1"/>
        <v>0</v>
      </c>
      <c r="BE11" s="12">
        <f t="shared" si="1"/>
        <v>0</v>
      </c>
      <c r="BF11" s="12">
        <f t="shared" si="1"/>
        <v>0</v>
      </c>
      <c r="BG11" s="12">
        <f t="shared" si="1"/>
        <v>0</v>
      </c>
      <c r="BH11" s="12">
        <f t="shared" si="1"/>
        <v>570.6</v>
      </c>
      <c r="BI11" s="13"/>
      <c r="BJ11" s="14"/>
      <c r="BK11" s="14"/>
      <c r="BL11" s="15">
        <v>195.1</v>
      </c>
    </row>
    <row r="12" spans="1:64" ht="31.5" x14ac:dyDescent="0.25">
      <c r="A12" s="10" t="s">
        <v>30</v>
      </c>
      <c r="B12" s="11" t="s">
        <v>31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>
        <v>1173.4000000000001</v>
      </c>
      <c r="U12" s="12"/>
      <c r="V12" s="12"/>
      <c r="W12" s="12"/>
      <c r="X12" s="12">
        <v>1173.4000000000001</v>
      </c>
      <c r="Y12" s="12">
        <v>600</v>
      </c>
      <c r="Z12" s="12"/>
      <c r="AA12" s="12"/>
      <c r="AB12" s="12"/>
      <c r="AC12" s="12">
        <v>600</v>
      </c>
      <c r="AD12" s="12">
        <f>AD13+AD14</f>
        <v>1586.7</v>
      </c>
      <c r="AE12" s="12">
        <f t="shared" ref="AE12:BG12" si="2">AE13+AE14</f>
        <v>0</v>
      </c>
      <c r="AF12" s="12">
        <f t="shared" si="2"/>
        <v>0</v>
      </c>
      <c r="AG12" s="12">
        <f t="shared" si="2"/>
        <v>0</v>
      </c>
      <c r="AH12" s="12">
        <f t="shared" si="2"/>
        <v>1773.4</v>
      </c>
      <c r="AI12" s="12">
        <f t="shared" si="2"/>
        <v>513.70000000000005</v>
      </c>
      <c r="AJ12" s="12">
        <f t="shared" si="2"/>
        <v>0</v>
      </c>
      <c r="AK12" s="12">
        <f t="shared" si="2"/>
        <v>0</v>
      </c>
      <c r="AL12" s="12">
        <f t="shared" si="2"/>
        <v>0</v>
      </c>
      <c r="AM12" s="12">
        <f t="shared" si="2"/>
        <v>513.70000000000005</v>
      </c>
      <c r="AN12" s="12">
        <f t="shared" si="2"/>
        <v>0</v>
      </c>
      <c r="AO12" s="12">
        <f t="shared" si="2"/>
        <v>0</v>
      </c>
      <c r="AP12" s="12">
        <f t="shared" si="2"/>
        <v>0</v>
      </c>
      <c r="AQ12" s="12">
        <f t="shared" si="2"/>
        <v>0</v>
      </c>
      <c r="AR12" s="12">
        <f t="shared" si="2"/>
        <v>0</v>
      </c>
      <c r="AS12" s="12">
        <v>950</v>
      </c>
      <c r="AT12" s="12">
        <f t="shared" si="2"/>
        <v>0</v>
      </c>
      <c r="AU12" s="12">
        <f t="shared" si="2"/>
        <v>0</v>
      </c>
      <c r="AV12" s="12">
        <f t="shared" si="2"/>
        <v>0</v>
      </c>
      <c r="AW12" s="12">
        <f t="shared" si="2"/>
        <v>513.70000000000005</v>
      </c>
      <c r="AX12" s="12">
        <f t="shared" si="2"/>
        <v>129</v>
      </c>
      <c r="AY12" s="12">
        <f t="shared" si="2"/>
        <v>0</v>
      </c>
      <c r="AZ12" s="12">
        <f t="shared" si="2"/>
        <v>0</v>
      </c>
      <c r="BA12" s="12">
        <f t="shared" si="2"/>
        <v>0</v>
      </c>
      <c r="BB12" s="12">
        <f t="shared" si="2"/>
        <v>129</v>
      </c>
      <c r="BC12" s="12">
        <f t="shared" si="2"/>
        <v>0</v>
      </c>
      <c r="BD12" s="12">
        <f t="shared" si="2"/>
        <v>0</v>
      </c>
      <c r="BE12" s="12">
        <f t="shared" si="2"/>
        <v>0</v>
      </c>
      <c r="BF12" s="12">
        <f t="shared" si="2"/>
        <v>0</v>
      </c>
      <c r="BG12" s="12">
        <f t="shared" si="2"/>
        <v>0</v>
      </c>
      <c r="BH12" s="12">
        <v>504.5</v>
      </c>
      <c r="BI12" s="13"/>
      <c r="BJ12" s="14"/>
      <c r="BK12" s="14"/>
      <c r="BL12" s="15">
        <v>129</v>
      </c>
    </row>
    <row r="13" spans="1:64" ht="94.5" x14ac:dyDescent="0.25">
      <c r="A13" s="16" t="s">
        <v>32</v>
      </c>
      <c r="B13" s="11" t="s">
        <v>33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34</v>
      </c>
      <c r="R13" s="11" t="s">
        <v>35</v>
      </c>
      <c r="S13" s="11" t="s">
        <v>36</v>
      </c>
      <c r="T13" s="12">
        <v>1163.4000000000001</v>
      </c>
      <c r="U13" s="12"/>
      <c r="V13" s="12"/>
      <c r="W13" s="12"/>
      <c r="X13" s="12">
        <v>1163.4000000000001</v>
      </c>
      <c r="Y13" s="12">
        <v>600</v>
      </c>
      <c r="Z13" s="12"/>
      <c r="AA13" s="12"/>
      <c r="AB13" s="12"/>
      <c r="AC13" s="12">
        <v>600</v>
      </c>
      <c r="AD13" s="12">
        <v>1576.7</v>
      </c>
      <c r="AE13" s="12"/>
      <c r="AF13" s="12"/>
      <c r="AG13" s="12"/>
      <c r="AH13" s="12">
        <v>1763.4</v>
      </c>
      <c r="AI13" s="12">
        <v>513.70000000000005</v>
      </c>
      <c r="AJ13" s="12"/>
      <c r="AK13" s="12"/>
      <c r="AL13" s="12"/>
      <c r="AM13" s="12">
        <v>513.70000000000005</v>
      </c>
      <c r="AN13" s="12"/>
      <c r="AO13" s="12"/>
      <c r="AP13" s="12"/>
      <c r="AQ13" s="12"/>
      <c r="AR13" s="12"/>
      <c r="AS13" s="12">
        <v>950.1</v>
      </c>
      <c r="AT13" s="12"/>
      <c r="AU13" s="12"/>
      <c r="AV13" s="12"/>
      <c r="AW13" s="12">
        <v>513.70000000000005</v>
      </c>
      <c r="AX13" s="12">
        <v>129</v>
      </c>
      <c r="AY13" s="12"/>
      <c r="AZ13" s="12"/>
      <c r="BA13" s="12"/>
      <c r="BB13" s="12">
        <v>129</v>
      </c>
      <c r="BC13" s="12"/>
      <c r="BD13" s="12"/>
      <c r="BE13" s="12"/>
      <c r="BF13" s="12"/>
      <c r="BG13" s="12"/>
      <c r="BH13" s="12">
        <v>504.6</v>
      </c>
      <c r="BI13" s="13"/>
      <c r="BJ13" s="14"/>
      <c r="BK13" s="14"/>
      <c r="BL13" s="15">
        <v>129</v>
      </c>
    </row>
    <row r="14" spans="1:64" ht="110.25" x14ac:dyDescent="0.25">
      <c r="A14" s="16" t="s">
        <v>37</v>
      </c>
      <c r="B14" s="11" t="s">
        <v>38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34</v>
      </c>
      <c r="R14" s="11" t="s">
        <v>35</v>
      </c>
      <c r="S14" s="11" t="s">
        <v>36</v>
      </c>
      <c r="T14" s="12">
        <v>10</v>
      </c>
      <c r="U14" s="12"/>
      <c r="V14" s="12"/>
      <c r="W14" s="12"/>
      <c r="X14" s="12">
        <v>10</v>
      </c>
      <c r="Y14" s="12"/>
      <c r="Z14" s="12"/>
      <c r="AA14" s="12"/>
      <c r="AB14" s="12"/>
      <c r="AC14" s="12"/>
      <c r="AD14" s="12">
        <v>10</v>
      </c>
      <c r="AE14" s="12"/>
      <c r="AF14" s="12"/>
      <c r="AG14" s="12"/>
      <c r="AH14" s="12">
        <v>10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3"/>
      <c r="BJ14" s="14"/>
      <c r="BK14" s="14"/>
      <c r="BL14" s="15"/>
    </row>
    <row r="15" spans="1:64" ht="31.5" x14ac:dyDescent="0.25">
      <c r="A15" s="10" t="s">
        <v>39</v>
      </c>
      <c r="B15" s="11" t="s">
        <v>40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1"/>
      <c r="S15" s="11"/>
      <c r="T15" s="12">
        <v>134.69999999999999</v>
      </c>
      <c r="U15" s="12"/>
      <c r="V15" s="12"/>
      <c r="W15" s="12"/>
      <c r="X15" s="12">
        <v>134.69999999999999</v>
      </c>
      <c r="Y15" s="12">
        <v>2747.5</v>
      </c>
      <c r="Z15" s="12"/>
      <c r="AA15" s="12"/>
      <c r="AB15" s="12"/>
      <c r="AC15" s="12">
        <v>2747.5</v>
      </c>
      <c r="AD15" s="12">
        <f>AD16+AD17</f>
        <v>376.29999999999995</v>
      </c>
      <c r="AE15" s="12">
        <f t="shared" ref="AE15:BH15" si="3">AE16+AE17</f>
        <v>0</v>
      </c>
      <c r="AF15" s="12">
        <f t="shared" si="3"/>
        <v>0</v>
      </c>
      <c r="AG15" s="12">
        <f t="shared" si="3"/>
        <v>0</v>
      </c>
      <c r="AH15" s="12">
        <f t="shared" si="3"/>
        <v>2872.2</v>
      </c>
      <c r="AI15" s="12">
        <f t="shared" si="3"/>
        <v>70</v>
      </c>
      <c r="AJ15" s="12">
        <f t="shared" si="3"/>
        <v>0</v>
      </c>
      <c r="AK15" s="12">
        <f t="shared" si="3"/>
        <v>0</v>
      </c>
      <c r="AL15" s="12">
        <f t="shared" si="3"/>
        <v>0</v>
      </c>
      <c r="AM15" s="12">
        <f t="shared" si="3"/>
        <v>70</v>
      </c>
      <c r="AN15" s="12">
        <f t="shared" si="3"/>
        <v>0</v>
      </c>
      <c r="AO15" s="12">
        <f t="shared" si="3"/>
        <v>0</v>
      </c>
      <c r="AP15" s="12">
        <f t="shared" si="3"/>
        <v>0</v>
      </c>
      <c r="AQ15" s="12">
        <f t="shared" si="3"/>
        <v>0</v>
      </c>
      <c r="AR15" s="12">
        <f t="shared" si="3"/>
        <v>0</v>
      </c>
      <c r="AS15" s="12">
        <f t="shared" si="3"/>
        <v>70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70</v>
      </c>
      <c r="AX15" s="12">
        <f t="shared" si="3"/>
        <v>66.099999999999994</v>
      </c>
      <c r="AY15" s="12">
        <f t="shared" si="3"/>
        <v>0</v>
      </c>
      <c r="AZ15" s="12">
        <f t="shared" si="3"/>
        <v>0</v>
      </c>
      <c r="BA15" s="12">
        <f t="shared" si="3"/>
        <v>0</v>
      </c>
      <c r="BB15" s="12">
        <f t="shared" si="3"/>
        <v>66.099999999999994</v>
      </c>
      <c r="BC15" s="12">
        <f t="shared" si="3"/>
        <v>0</v>
      </c>
      <c r="BD15" s="12">
        <f t="shared" si="3"/>
        <v>0</v>
      </c>
      <c r="BE15" s="12">
        <f t="shared" si="3"/>
        <v>0</v>
      </c>
      <c r="BF15" s="12">
        <f t="shared" si="3"/>
        <v>0</v>
      </c>
      <c r="BG15" s="12">
        <f t="shared" si="3"/>
        <v>0</v>
      </c>
      <c r="BH15" s="12">
        <f t="shared" si="3"/>
        <v>66.099999999999994</v>
      </c>
      <c r="BI15" s="13"/>
      <c r="BJ15" s="14"/>
      <c r="BK15" s="14"/>
      <c r="BL15" s="15">
        <v>66.099999999999994</v>
      </c>
    </row>
    <row r="16" spans="1:64" ht="78.75" x14ac:dyDescent="0.25">
      <c r="A16" s="16" t="s">
        <v>41</v>
      </c>
      <c r="B16" s="11" t="s">
        <v>42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34</v>
      </c>
      <c r="R16" s="11" t="s">
        <v>35</v>
      </c>
      <c r="S16" s="11" t="s">
        <v>36</v>
      </c>
      <c r="T16" s="12">
        <v>50</v>
      </c>
      <c r="U16" s="12"/>
      <c r="V16" s="12"/>
      <c r="W16" s="12"/>
      <c r="X16" s="12">
        <v>50</v>
      </c>
      <c r="Y16" s="12">
        <v>300</v>
      </c>
      <c r="Z16" s="12"/>
      <c r="AA16" s="12"/>
      <c r="AB16" s="12"/>
      <c r="AC16" s="12">
        <v>300</v>
      </c>
      <c r="AD16" s="12">
        <v>50</v>
      </c>
      <c r="AE16" s="12"/>
      <c r="AF16" s="12"/>
      <c r="AG16" s="12"/>
      <c r="AH16" s="12">
        <v>350</v>
      </c>
      <c r="AI16" s="12">
        <v>20</v>
      </c>
      <c r="AJ16" s="12"/>
      <c r="AK16" s="12"/>
      <c r="AL16" s="12"/>
      <c r="AM16" s="12">
        <v>20</v>
      </c>
      <c r="AN16" s="12"/>
      <c r="AO16" s="12"/>
      <c r="AP16" s="12"/>
      <c r="AQ16" s="12"/>
      <c r="AR16" s="12"/>
      <c r="AS16" s="12">
        <v>20</v>
      </c>
      <c r="AT16" s="12"/>
      <c r="AU16" s="12"/>
      <c r="AV16" s="12"/>
      <c r="AW16" s="12">
        <v>20</v>
      </c>
      <c r="AX16" s="12">
        <v>6.1</v>
      </c>
      <c r="AY16" s="12"/>
      <c r="AZ16" s="12"/>
      <c r="BA16" s="12"/>
      <c r="BB16" s="12">
        <v>6.1</v>
      </c>
      <c r="BC16" s="12"/>
      <c r="BD16" s="12"/>
      <c r="BE16" s="12"/>
      <c r="BF16" s="12"/>
      <c r="BG16" s="12"/>
      <c r="BH16" s="12">
        <v>6.1</v>
      </c>
      <c r="BI16" s="13"/>
      <c r="BJ16" s="14"/>
      <c r="BK16" s="14"/>
      <c r="BL16" s="15">
        <v>6.1</v>
      </c>
    </row>
    <row r="17" spans="1:64" ht="110.25" x14ac:dyDescent="0.25">
      <c r="A17" s="16" t="s">
        <v>43</v>
      </c>
      <c r="B17" s="11" t="s">
        <v>44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34</v>
      </c>
      <c r="R17" s="11" t="s">
        <v>35</v>
      </c>
      <c r="S17" s="11" t="s">
        <v>36</v>
      </c>
      <c r="T17" s="12">
        <v>74.7</v>
      </c>
      <c r="U17" s="12"/>
      <c r="V17" s="12"/>
      <c r="W17" s="12"/>
      <c r="X17" s="12">
        <v>74.7</v>
      </c>
      <c r="Y17" s="12">
        <v>2447.5</v>
      </c>
      <c r="Z17" s="12"/>
      <c r="AA17" s="12"/>
      <c r="AB17" s="12"/>
      <c r="AC17" s="12">
        <v>2447.5</v>
      </c>
      <c r="AD17" s="12">
        <f>227.2+99.1</f>
        <v>326.29999999999995</v>
      </c>
      <c r="AE17" s="12"/>
      <c r="AF17" s="12"/>
      <c r="AG17" s="12"/>
      <c r="AH17" s="12">
        <v>2522.1999999999998</v>
      </c>
      <c r="AI17" s="12">
        <v>50</v>
      </c>
      <c r="AJ17" s="12"/>
      <c r="AK17" s="12"/>
      <c r="AL17" s="12"/>
      <c r="AM17" s="12">
        <v>50</v>
      </c>
      <c r="AN17" s="12"/>
      <c r="AO17" s="12"/>
      <c r="AP17" s="12"/>
      <c r="AQ17" s="12"/>
      <c r="AR17" s="12"/>
      <c r="AS17" s="12">
        <v>50</v>
      </c>
      <c r="AT17" s="12"/>
      <c r="AU17" s="12"/>
      <c r="AV17" s="12"/>
      <c r="AW17" s="12">
        <v>50</v>
      </c>
      <c r="AX17" s="12">
        <v>60</v>
      </c>
      <c r="AY17" s="12"/>
      <c r="AZ17" s="12"/>
      <c r="BA17" s="12"/>
      <c r="BB17" s="12">
        <v>60</v>
      </c>
      <c r="BC17" s="12"/>
      <c r="BD17" s="12"/>
      <c r="BE17" s="12"/>
      <c r="BF17" s="12"/>
      <c r="BG17" s="12"/>
      <c r="BH17" s="12">
        <v>60</v>
      </c>
      <c r="BI17" s="13"/>
      <c r="BJ17" s="14"/>
      <c r="BK17" s="14"/>
      <c r="BL17" s="15">
        <v>60</v>
      </c>
    </row>
    <row r="18" spans="1:64" ht="31.5" x14ac:dyDescent="0.25">
      <c r="A18" s="10" t="s">
        <v>45</v>
      </c>
      <c r="B18" s="11" t="s">
        <v>46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2">
        <v>3</v>
      </c>
      <c r="U18" s="12"/>
      <c r="V18" s="12"/>
      <c r="W18" s="12"/>
      <c r="X18" s="12">
        <v>3</v>
      </c>
      <c r="Y18" s="12"/>
      <c r="Z18" s="12"/>
      <c r="AA18" s="12"/>
      <c r="AB18" s="12"/>
      <c r="AC18" s="12"/>
      <c r="AD18" s="12">
        <f>AD19+AD21+AD23</f>
        <v>9</v>
      </c>
      <c r="AE18" s="12">
        <f t="shared" ref="AE18:BH18" si="4">AE19+AE21+AE23</f>
        <v>0</v>
      </c>
      <c r="AF18" s="12">
        <f t="shared" si="4"/>
        <v>0</v>
      </c>
      <c r="AG18" s="12">
        <f t="shared" si="4"/>
        <v>0</v>
      </c>
      <c r="AH18" s="12">
        <f t="shared" si="4"/>
        <v>3</v>
      </c>
      <c r="AI18" s="12">
        <f t="shared" si="4"/>
        <v>3</v>
      </c>
      <c r="AJ18" s="12">
        <f t="shared" si="4"/>
        <v>0</v>
      </c>
      <c r="AK18" s="12">
        <f t="shared" si="4"/>
        <v>0</v>
      </c>
      <c r="AL18" s="12">
        <f t="shared" si="4"/>
        <v>0</v>
      </c>
      <c r="AM18" s="12">
        <f t="shared" si="4"/>
        <v>3</v>
      </c>
      <c r="AN18" s="12">
        <f t="shared" si="4"/>
        <v>0</v>
      </c>
      <c r="AO18" s="12">
        <f t="shared" si="4"/>
        <v>0</v>
      </c>
      <c r="AP18" s="12">
        <f t="shared" si="4"/>
        <v>0</v>
      </c>
      <c r="AQ18" s="12">
        <f t="shared" si="4"/>
        <v>0</v>
      </c>
      <c r="AR18" s="12">
        <f t="shared" si="4"/>
        <v>0</v>
      </c>
      <c r="AS18" s="12">
        <f t="shared" si="4"/>
        <v>3</v>
      </c>
      <c r="AT18" s="12">
        <f t="shared" si="4"/>
        <v>0</v>
      </c>
      <c r="AU18" s="12">
        <f t="shared" si="4"/>
        <v>0</v>
      </c>
      <c r="AV18" s="12">
        <f t="shared" si="4"/>
        <v>0</v>
      </c>
      <c r="AW18" s="12">
        <f t="shared" si="4"/>
        <v>3</v>
      </c>
      <c r="AX18" s="12">
        <f t="shared" si="4"/>
        <v>3</v>
      </c>
      <c r="AY18" s="12">
        <f t="shared" si="4"/>
        <v>0</v>
      </c>
      <c r="AZ18" s="12">
        <f t="shared" si="4"/>
        <v>0</v>
      </c>
      <c r="BA18" s="12">
        <f t="shared" si="4"/>
        <v>0</v>
      </c>
      <c r="BB18" s="12">
        <f t="shared" si="4"/>
        <v>3</v>
      </c>
      <c r="BC18" s="12">
        <f t="shared" si="4"/>
        <v>0</v>
      </c>
      <c r="BD18" s="12">
        <f t="shared" si="4"/>
        <v>0</v>
      </c>
      <c r="BE18" s="12">
        <f t="shared" si="4"/>
        <v>0</v>
      </c>
      <c r="BF18" s="12">
        <f t="shared" si="4"/>
        <v>0</v>
      </c>
      <c r="BG18" s="12">
        <f t="shared" si="4"/>
        <v>0</v>
      </c>
      <c r="BH18" s="12">
        <f t="shared" si="4"/>
        <v>3</v>
      </c>
      <c r="BI18" s="13"/>
      <c r="BJ18" s="14"/>
      <c r="BK18" s="14"/>
      <c r="BL18" s="15">
        <v>3</v>
      </c>
    </row>
    <row r="19" spans="1:64" ht="31.5" x14ac:dyDescent="0.25">
      <c r="A19" s="10" t="s">
        <v>47</v>
      </c>
      <c r="B19" s="11" t="s">
        <v>48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12">
        <v>1</v>
      </c>
      <c r="U19" s="12"/>
      <c r="V19" s="12"/>
      <c r="W19" s="12"/>
      <c r="X19" s="12">
        <v>1</v>
      </c>
      <c r="Y19" s="12"/>
      <c r="Z19" s="12"/>
      <c r="AA19" s="12"/>
      <c r="AB19" s="12"/>
      <c r="AC19" s="12"/>
      <c r="AD19" s="12">
        <f>AD20</f>
        <v>3</v>
      </c>
      <c r="AE19" s="12">
        <f t="shared" ref="AE19:BH19" si="5">AE20</f>
        <v>0</v>
      </c>
      <c r="AF19" s="12">
        <f t="shared" si="5"/>
        <v>0</v>
      </c>
      <c r="AG19" s="12">
        <f t="shared" si="5"/>
        <v>0</v>
      </c>
      <c r="AH19" s="12">
        <f t="shared" si="5"/>
        <v>1</v>
      </c>
      <c r="AI19" s="12">
        <f t="shared" si="5"/>
        <v>1</v>
      </c>
      <c r="AJ19" s="12">
        <f t="shared" si="5"/>
        <v>0</v>
      </c>
      <c r="AK19" s="12">
        <f t="shared" si="5"/>
        <v>0</v>
      </c>
      <c r="AL19" s="12">
        <f t="shared" si="5"/>
        <v>0</v>
      </c>
      <c r="AM19" s="12">
        <f t="shared" si="5"/>
        <v>1</v>
      </c>
      <c r="AN19" s="12">
        <f t="shared" si="5"/>
        <v>0</v>
      </c>
      <c r="AO19" s="12">
        <f t="shared" si="5"/>
        <v>0</v>
      </c>
      <c r="AP19" s="12">
        <f t="shared" si="5"/>
        <v>0</v>
      </c>
      <c r="AQ19" s="12">
        <f t="shared" si="5"/>
        <v>0</v>
      </c>
      <c r="AR19" s="12">
        <f t="shared" si="5"/>
        <v>0</v>
      </c>
      <c r="AS19" s="12">
        <f t="shared" si="5"/>
        <v>1</v>
      </c>
      <c r="AT19" s="12">
        <f t="shared" si="5"/>
        <v>0</v>
      </c>
      <c r="AU19" s="12">
        <f t="shared" si="5"/>
        <v>0</v>
      </c>
      <c r="AV19" s="12">
        <f t="shared" si="5"/>
        <v>0</v>
      </c>
      <c r="AW19" s="12">
        <f t="shared" si="5"/>
        <v>1</v>
      </c>
      <c r="AX19" s="12">
        <f t="shared" si="5"/>
        <v>1</v>
      </c>
      <c r="AY19" s="12">
        <f t="shared" si="5"/>
        <v>0</v>
      </c>
      <c r="AZ19" s="12">
        <f t="shared" si="5"/>
        <v>0</v>
      </c>
      <c r="BA19" s="12">
        <f t="shared" si="5"/>
        <v>0</v>
      </c>
      <c r="BB19" s="12">
        <f t="shared" si="5"/>
        <v>1</v>
      </c>
      <c r="BC19" s="12">
        <f t="shared" si="5"/>
        <v>0</v>
      </c>
      <c r="BD19" s="12">
        <f t="shared" si="5"/>
        <v>0</v>
      </c>
      <c r="BE19" s="12">
        <f t="shared" si="5"/>
        <v>0</v>
      </c>
      <c r="BF19" s="12">
        <f t="shared" si="5"/>
        <v>0</v>
      </c>
      <c r="BG19" s="12">
        <f t="shared" si="5"/>
        <v>0</v>
      </c>
      <c r="BH19" s="12">
        <f t="shared" si="5"/>
        <v>1</v>
      </c>
      <c r="BI19" s="13"/>
      <c r="BJ19" s="14"/>
      <c r="BK19" s="14"/>
      <c r="BL19" s="15">
        <v>1</v>
      </c>
    </row>
    <row r="20" spans="1:64" ht="110.25" x14ac:dyDescent="0.25">
      <c r="A20" s="16" t="s">
        <v>49</v>
      </c>
      <c r="B20" s="11" t="s">
        <v>50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34</v>
      </c>
      <c r="R20" s="11" t="s">
        <v>51</v>
      </c>
      <c r="S20" s="11" t="s">
        <v>52</v>
      </c>
      <c r="T20" s="12">
        <v>1</v>
      </c>
      <c r="U20" s="12"/>
      <c r="V20" s="12"/>
      <c r="W20" s="12"/>
      <c r="X20" s="12">
        <v>1</v>
      </c>
      <c r="Y20" s="12"/>
      <c r="Z20" s="12"/>
      <c r="AA20" s="12"/>
      <c r="AB20" s="12"/>
      <c r="AC20" s="12"/>
      <c r="AD20" s="12">
        <v>3</v>
      </c>
      <c r="AE20" s="12"/>
      <c r="AF20" s="12"/>
      <c r="AG20" s="12"/>
      <c r="AH20" s="12">
        <v>1</v>
      </c>
      <c r="AI20" s="12">
        <v>1</v>
      </c>
      <c r="AJ20" s="12"/>
      <c r="AK20" s="12"/>
      <c r="AL20" s="12"/>
      <c r="AM20" s="12">
        <v>1</v>
      </c>
      <c r="AN20" s="12"/>
      <c r="AO20" s="12"/>
      <c r="AP20" s="12"/>
      <c r="AQ20" s="12"/>
      <c r="AR20" s="12"/>
      <c r="AS20" s="12">
        <v>1</v>
      </c>
      <c r="AT20" s="12"/>
      <c r="AU20" s="12"/>
      <c r="AV20" s="12"/>
      <c r="AW20" s="12">
        <v>1</v>
      </c>
      <c r="AX20" s="12">
        <v>1</v>
      </c>
      <c r="AY20" s="12"/>
      <c r="AZ20" s="12"/>
      <c r="BA20" s="12"/>
      <c r="BB20" s="12">
        <v>1</v>
      </c>
      <c r="BC20" s="12"/>
      <c r="BD20" s="12"/>
      <c r="BE20" s="12"/>
      <c r="BF20" s="12"/>
      <c r="BG20" s="12"/>
      <c r="BH20" s="12">
        <v>1</v>
      </c>
      <c r="BI20" s="13"/>
      <c r="BJ20" s="14"/>
      <c r="BK20" s="14"/>
      <c r="BL20" s="15">
        <v>1</v>
      </c>
    </row>
    <row r="21" spans="1:64" ht="31.5" x14ac:dyDescent="0.25">
      <c r="A21" s="10" t="s">
        <v>53</v>
      </c>
      <c r="B21" s="11" t="s">
        <v>54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1"/>
      <c r="S21" s="11"/>
      <c r="T21" s="12">
        <v>1</v>
      </c>
      <c r="U21" s="12"/>
      <c r="V21" s="12"/>
      <c r="W21" s="12"/>
      <c r="X21" s="12">
        <v>1</v>
      </c>
      <c r="Y21" s="12"/>
      <c r="Z21" s="12"/>
      <c r="AA21" s="12"/>
      <c r="AB21" s="12"/>
      <c r="AC21" s="12"/>
      <c r="AD21" s="12">
        <f>AD22</f>
        <v>3</v>
      </c>
      <c r="AE21" s="12">
        <f t="shared" ref="AE21:BH22" si="6">AE22</f>
        <v>0</v>
      </c>
      <c r="AF21" s="12">
        <f t="shared" si="6"/>
        <v>0</v>
      </c>
      <c r="AG21" s="12">
        <f t="shared" si="6"/>
        <v>0</v>
      </c>
      <c r="AH21" s="12">
        <f t="shared" si="6"/>
        <v>1</v>
      </c>
      <c r="AI21" s="12">
        <f t="shared" si="6"/>
        <v>1</v>
      </c>
      <c r="AJ21" s="12">
        <f t="shared" si="6"/>
        <v>0</v>
      </c>
      <c r="AK21" s="12">
        <f t="shared" si="6"/>
        <v>0</v>
      </c>
      <c r="AL21" s="12">
        <f t="shared" si="6"/>
        <v>0</v>
      </c>
      <c r="AM21" s="12">
        <f t="shared" si="6"/>
        <v>1</v>
      </c>
      <c r="AN21" s="12">
        <f t="shared" si="6"/>
        <v>0</v>
      </c>
      <c r="AO21" s="12">
        <f t="shared" si="6"/>
        <v>0</v>
      </c>
      <c r="AP21" s="12">
        <f t="shared" si="6"/>
        <v>0</v>
      </c>
      <c r="AQ21" s="12">
        <f t="shared" si="6"/>
        <v>0</v>
      </c>
      <c r="AR21" s="12">
        <f t="shared" si="6"/>
        <v>0</v>
      </c>
      <c r="AS21" s="12">
        <f t="shared" si="6"/>
        <v>1</v>
      </c>
      <c r="AT21" s="12">
        <f t="shared" si="6"/>
        <v>0</v>
      </c>
      <c r="AU21" s="12">
        <f t="shared" si="6"/>
        <v>0</v>
      </c>
      <c r="AV21" s="12">
        <f t="shared" si="6"/>
        <v>0</v>
      </c>
      <c r="AW21" s="12">
        <f t="shared" si="6"/>
        <v>1</v>
      </c>
      <c r="AX21" s="12">
        <f t="shared" si="6"/>
        <v>1</v>
      </c>
      <c r="AY21" s="12">
        <f t="shared" si="6"/>
        <v>0</v>
      </c>
      <c r="AZ21" s="12">
        <f t="shared" si="6"/>
        <v>0</v>
      </c>
      <c r="BA21" s="12">
        <f t="shared" si="6"/>
        <v>0</v>
      </c>
      <c r="BB21" s="12">
        <f t="shared" si="6"/>
        <v>1</v>
      </c>
      <c r="BC21" s="12">
        <f t="shared" si="6"/>
        <v>0</v>
      </c>
      <c r="BD21" s="12">
        <f t="shared" si="6"/>
        <v>0</v>
      </c>
      <c r="BE21" s="12">
        <f t="shared" si="6"/>
        <v>0</v>
      </c>
      <c r="BF21" s="12">
        <f t="shared" si="6"/>
        <v>0</v>
      </c>
      <c r="BG21" s="12">
        <f t="shared" si="6"/>
        <v>0</v>
      </c>
      <c r="BH21" s="12">
        <f t="shared" si="6"/>
        <v>1</v>
      </c>
      <c r="BI21" s="13"/>
      <c r="BJ21" s="14"/>
      <c r="BK21" s="14"/>
      <c r="BL21" s="15">
        <v>1</v>
      </c>
    </row>
    <row r="22" spans="1:64" ht="110.25" x14ac:dyDescent="0.25">
      <c r="A22" s="16" t="s">
        <v>55</v>
      </c>
      <c r="B22" s="11" t="s">
        <v>56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34</v>
      </c>
      <c r="R22" s="11" t="s">
        <v>51</v>
      </c>
      <c r="S22" s="11" t="s">
        <v>52</v>
      </c>
      <c r="T22" s="12">
        <v>1</v>
      </c>
      <c r="U22" s="12"/>
      <c r="V22" s="12"/>
      <c r="W22" s="12"/>
      <c r="X22" s="12">
        <v>1</v>
      </c>
      <c r="Y22" s="12"/>
      <c r="Z22" s="12"/>
      <c r="AA22" s="12"/>
      <c r="AB22" s="12"/>
      <c r="AC22" s="12"/>
      <c r="AD22" s="12">
        <v>3</v>
      </c>
      <c r="AE22" s="12">
        <f t="shared" si="6"/>
        <v>0</v>
      </c>
      <c r="AF22" s="12">
        <f t="shared" si="6"/>
        <v>0</v>
      </c>
      <c r="AG22" s="12">
        <f t="shared" si="6"/>
        <v>0</v>
      </c>
      <c r="AH22" s="12">
        <f t="shared" si="6"/>
        <v>1</v>
      </c>
      <c r="AI22" s="12">
        <f t="shared" si="6"/>
        <v>1</v>
      </c>
      <c r="AJ22" s="12">
        <f t="shared" si="6"/>
        <v>0</v>
      </c>
      <c r="AK22" s="12">
        <f t="shared" si="6"/>
        <v>0</v>
      </c>
      <c r="AL22" s="12">
        <f t="shared" si="6"/>
        <v>0</v>
      </c>
      <c r="AM22" s="12">
        <f t="shared" si="6"/>
        <v>1</v>
      </c>
      <c r="AN22" s="12">
        <f t="shared" si="6"/>
        <v>0</v>
      </c>
      <c r="AO22" s="12">
        <f t="shared" si="6"/>
        <v>0</v>
      </c>
      <c r="AP22" s="12">
        <f t="shared" si="6"/>
        <v>0</v>
      </c>
      <c r="AQ22" s="12">
        <f t="shared" si="6"/>
        <v>0</v>
      </c>
      <c r="AR22" s="12">
        <f t="shared" si="6"/>
        <v>0</v>
      </c>
      <c r="AS22" s="12">
        <f t="shared" si="6"/>
        <v>1</v>
      </c>
      <c r="AT22" s="12">
        <f t="shared" si="6"/>
        <v>0</v>
      </c>
      <c r="AU22" s="12">
        <f t="shared" si="6"/>
        <v>0</v>
      </c>
      <c r="AV22" s="12">
        <f t="shared" si="6"/>
        <v>0</v>
      </c>
      <c r="AW22" s="12">
        <f t="shared" si="6"/>
        <v>1</v>
      </c>
      <c r="AX22" s="12">
        <f t="shared" si="6"/>
        <v>1</v>
      </c>
      <c r="AY22" s="12">
        <f t="shared" si="6"/>
        <v>0</v>
      </c>
      <c r="AZ22" s="12">
        <f t="shared" si="6"/>
        <v>0</v>
      </c>
      <c r="BA22" s="12">
        <f t="shared" si="6"/>
        <v>0</v>
      </c>
      <c r="BB22" s="12">
        <f t="shared" si="6"/>
        <v>1</v>
      </c>
      <c r="BC22" s="12">
        <f t="shared" si="6"/>
        <v>0</v>
      </c>
      <c r="BD22" s="12">
        <f t="shared" si="6"/>
        <v>0</v>
      </c>
      <c r="BE22" s="12">
        <f t="shared" si="6"/>
        <v>0</v>
      </c>
      <c r="BF22" s="12">
        <f t="shared" si="6"/>
        <v>0</v>
      </c>
      <c r="BG22" s="12">
        <f t="shared" si="6"/>
        <v>0</v>
      </c>
      <c r="BH22" s="12">
        <f t="shared" si="6"/>
        <v>1</v>
      </c>
      <c r="BI22" s="13"/>
      <c r="BJ22" s="14"/>
      <c r="BK22" s="14"/>
      <c r="BL22" s="15">
        <v>1</v>
      </c>
    </row>
    <row r="23" spans="1:64" ht="31.5" x14ac:dyDescent="0.25">
      <c r="A23" s="10" t="s">
        <v>57</v>
      </c>
      <c r="B23" s="11" t="s">
        <v>58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12">
        <v>1</v>
      </c>
      <c r="U23" s="12"/>
      <c r="V23" s="12"/>
      <c r="W23" s="12"/>
      <c r="X23" s="12">
        <v>1</v>
      </c>
      <c r="Y23" s="12"/>
      <c r="Z23" s="12"/>
      <c r="AA23" s="12"/>
      <c r="AB23" s="12"/>
      <c r="AC23" s="12"/>
      <c r="AD23" s="12">
        <f>AD24</f>
        <v>3</v>
      </c>
      <c r="AE23" s="12">
        <f t="shared" ref="AE23:BH23" si="7">AE24</f>
        <v>0</v>
      </c>
      <c r="AF23" s="12">
        <f t="shared" si="7"/>
        <v>0</v>
      </c>
      <c r="AG23" s="12">
        <f t="shared" si="7"/>
        <v>0</v>
      </c>
      <c r="AH23" s="12">
        <f t="shared" si="7"/>
        <v>1</v>
      </c>
      <c r="AI23" s="12">
        <f t="shared" si="7"/>
        <v>1</v>
      </c>
      <c r="AJ23" s="12">
        <f t="shared" si="7"/>
        <v>0</v>
      </c>
      <c r="AK23" s="12">
        <f t="shared" si="7"/>
        <v>0</v>
      </c>
      <c r="AL23" s="12">
        <f t="shared" si="7"/>
        <v>0</v>
      </c>
      <c r="AM23" s="12">
        <f t="shared" si="7"/>
        <v>1</v>
      </c>
      <c r="AN23" s="12">
        <f t="shared" si="7"/>
        <v>0</v>
      </c>
      <c r="AO23" s="12">
        <f t="shared" si="7"/>
        <v>0</v>
      </c>
      <c r="AP23" s="12">
        <f t="shared" si="7"/>
        <v>0</v>
      </c>
      <c r="AQ23" s="12">
        <f t="shared" si="7"/>
        <v>0</v>
      </c>
      <c r="AR23" s="12">
        <f t="shared" si="7"/>
        <v>0</v>
      </c>
      <c r="AS23" s="12">
        <f t="shared" si="7"/>
        <v>1</v>
      </c>
      <c r="AT23" s="12">
        <f t="shared" si="7"/>
        <v>0</v>
      </c>
      <c r="AU23" s="12">
        <f t="shared" si="7"/>
        <v>0</v>
      </c>
      <c r="AV23" s="12">
        <f t="shared" si="7"/>
        <v>0</v>
      </c>
      <c r="AW23" s="12">
        <f t="shared" si="7"/>
        <v>1</v>
      </c>
      <c r="AX23" s="12">
        <f t="shared" si="7"/>
        <v>1</v>
      </c>
      <c r="AY23" s="12">
        <f t="shared" si="7"/>
        <v>0</v>
      </c>
      <c r="AZ23" s="12">
        <f t="shared" si="7"/>
        <v>0</v>
      </c>
      <c r="BA23" s="12">
        <f t="shared" si="7"/>
        <v>0</v>
      </c>
      <c r="BB23" s="12">
        <f t="shared" si="7"/>
        <v>1</v>
      </c>
      <c r="BC23" s="12">
        <f t="shared" si="7"/>
        <v>0</v>
      </c>
      <c r="BD23" s="12">
        <f t="shared" si="7"/>
        <v>0</v>
      </c>
      <c r="BE23" s="12">
        <f t="shared" si="7"/>
        <v>0</v>
      </c>
      <c r="BF23" s="12">
        <f t="shared" si="7"/>
        <v>0</v>
      </c>
      <c r="BG23" s="12">
        <f t="shared" si="7"/>
        <v>0</v>
      </c>
      <c r="BH23" s="12">
        <f t="shared" si="7"/>
        <v>1</v>
      </c>
      <c r="BI23" s="13"/>
      <c r="BJ23" s="14"/>
      <c r="BK23" s="14"/>
      <c r="BL23" s="15">
        <v>1</v>
      </c>
    </row>
    <row r="24" spans="1:64" ht="94.5" x14ac:dyDescent="0.25">
      <c r="A24" s="16" t="s">
        <v>59</v>
      </c>
      <c r="B24" s="11" t="s">
        <v>60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34</v>
      </c>
      <c r="R24" s="11" t="s">
        <v>51</v>
      </c>
      <c r="S24" s="11" t="s">
        <v>52</v>
      </c>
      <c r="T24" s="12">
        <v>1</v>
      </c>
      <c r="U24" s="12"/>
      <c r="V24" s="12"/>
      <c r="W24" s="12"/>
      <c r="X24" s="12">
        <v>1</v>
      </c>
      <c r="Y24" s="12"/>
      <c r="Z24" s="12"/>
      <c r="AA24" s="12"/>
      <c r="AB24" s="12"/>
      <c r="AC24" s="12"/>
      <c r="AD24" s="12">
        <v>3</v>
      </c>
      <c r="AE24" s="12"/>
      <c r="AF24" s="12"/>
      <c r="AG24" s="12"/>
      <c r="AH24" s="12">
        <v>1</v>
      </c>
      <c r="AI24" s="12">
        <v>1</v>
      </c>
      <c r="AJ24" s="12"/>
      <c r="AK24" s="12"/>
      <c r="AL24" s="12"/>
      <c r="AM24" s="12">
        <v>1</v>
      </c>
      <c r="AN24" s="12"/>
      <c r="AO24" s="12"/>
      <c r="AP24" s="12"/>
      <c r="AQ24" s="12"/>
      <c r="AR24" s="12"/>
      <c r="AS24" s="12">
        <v>1</v>
      </c>
      <c r="AT24" s="12"/>
      <c r="AU24" s="12"/>
      <c r="AV24" s="12"/>
      <c r="AW24" s="12">
        <v>1</v>
      </c>
      <c r="AX24" s="12">
        <v>1</v>
      </c>
      <c r="AY24" s="12"/>
      <c r="AZ24" s="12"/>
      <c r="BA24" s="12"/>
      <c r="BB24" s="12">
        <v>1</v>
      </c>
      <c r="BC24" s="12"/>
      <c r="BD24" s="12"/>
      <c r="BE24" s="12"/>
      <c r="BF24" s="12"/>
      <c r="BG24" s="12"/>
      <c r="BH24" s="12">
        <v>1</v>
      </c>
      <c r="BI24" s="13"/>
      <c r="BJ24" s="14"/>
      <c r="BK24" s="14"/>
      <c r="BL24" s="15">
        <v>1</v>
      </c>
    </row>
    <row r="25" spans="1:64" ht="47.25" x14ac:dyDescent="0.25">
      <c r="A25" s="10" t="s">
        <v>61</v>
      </c>
      <c r="B25" s="11" t="s">
        <v>62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12">
        <v>90</v>
      </c>
      <c r="U25" s="12"/>
      <c r="V25" s="12"/>
      <c r="W25" s="12"/>
      <c r="X25" s="12">
        <v>90</v>
      </c>
      <c r="Y25" s="12">
        <v>100</v>
      </c>
      <c r="Z25" s="12"/>
      <c r="AA25" s="12"/>
      <c r="AB25" s="12"/>
      <c r="AC25" s="12">
        <v>100</v>
      </c>
      <c r="AD25" s="12">
        <f>AD26+AD28+AD30</f>
        <v>110</v>
      </c>
      <c r="AE25" s="12">
        <f t="shared" ref="AE25:BH25" si="8">AE26+AE28+AE30</f>
        <v>0</v>
      </c>
      <c r="AF25" s="12">
        <f t="shared" si="8"/>
        <v>0</v>
      </c>
      <c r="AG25" s="12">
        <f t="shared" si="8"/>
        <v>0</v>
      </c>
      <c r="AH25" s="12">
        <f t="shared" si="8"/>
        <v>190</v>
      </c>
      <c r="AI25" s="12">
        <f t="shared" si="8"/>
        <v>60</v>
      </c>
      <c r="AJ25" s="12">
        <f t="shared" si="8"/>
        <v>0</v>
      </c>
      <c r="AK25" s="12">
        <f t="shared" si="8"/>
        <v>0</v>
      </c>
      <c r="AL25" s="12">
        <f t="shared" si="8"/>
        <v>0</v>
      </c>
      <c r="AM25" s="12">
        <f t="shared" si="8"/>
        <v>60</v>
      </c>
      <c r="AN25" s="12">
        <f t="shared" si="8"/>
        <v>0</v>
      </c>
      <c r="AO25" s="12">
        <f t="shared" si="8"/>
        <v>0</v>
      </c>
      <c r="AP25" s="12">
        <f t="shared" si="8"/>
        <v>0</v>
      </c>
      <c r="AQ25" s="12">
        <f t="shared" si="8"/>
        <v>0</v>
      </c>
      <c r="AR25" s="12">
        <f t="shared" si="8"/>
        <v>0</v>
      </c>
      <c r="AS25" s="12">
        <f t="shared" si="8"/>
        <v>20</v>
      </c>
      <c r="AT25" s="12">
        <f t="shared" si="8"/>
        <v>0</v>
      </c>
      <c r="AU25" s="12">
        <f t="shared" si="8"/>
        <v>0</v>
      </c>
      <c r="AV25" s="12">
        <f t="shared" si="8"/>
        <v>0</v>
      </c>
      <c r="AW25" s="12">
        <f t="shared" si="8"/>
        <v>60</v>
      </c>
      <c r="AX25" s="12">
        <f t="shared" si="8"/>
        <v>20</v>
      </c>
      <c r="AY25" s="12">
        <f t="shared" si="8"/>
        <v>0</v>
      </c>
      <c r="AZ25" s="12">
        <f t="shared" si="8"/>
        <v>0</v>
      </c>
      <c r="BA25" s="12">
        <f t="shared" si="8"/>
        <v>0</v>
      </c>
      <c r="BB25" s="12">
        <f t="shared" si="8"/>
        <v>20</v>
      </c>
      <c r="BC25" s="12">
        <f t="shared" si="8"/>
        <v>0</v>
      </c>
      <c r="BD25" s="12">
        <f t="shared" si="8"/>
        <v>0</v>
      </c>
      <c r="BE25" s="12">
        <f t="shared" si="8"/>
        <v>0</v>
      </c>
      <c r="BF25" s="12">
        <f t="shared" si="8"/>
        <v>0</v>
      </c>
      <c r="BG25" s="12">
        <f t="shared" si="8"/>
        <v>0</v>
      </c>
      <c r="BH25" s="12">
        <f t="shared" si="8"/>
        <v>20</v>
      </c>
      <c r="BI25" s="13"/>
      <c r="BJ25" s="14"/>
      <c r="BK25" s="14"/>
      <c r="BL25" s="15">
        <v>20</v>
      </c>
    </row>
    <row r="26" spans="1:64" ht="15.75" x14ac:dyDescent="0.25">
      <c r="A26" s="10" t="s">
        <v>63</v>
      </c>
      <c r="B26" s="11" t="s">
        <v>64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2">
        <v>80</v>
      </c>
      <c r="U26" s="12"/>
      <c r="V26" s="12"/>
      <c r="W26" s="12"/>
      <c r="X26" s="12">
        <v>80</v>
      </c>
      <c r="Y26" s="12">
        <v>100</v>
      </c>
      <c r="Z26" s="12"/>
      <c r="AA26" s="12"/>
      <c r="AB26" s="12"/>
      <c r="AC26" s="12">
        <v>100</v>
      </c>
      <c r="AD26" s="12">
        <f>AD27</f>
        <v>100</v>
      </c>
      <c r="AE26" s="12">
        <f t="shared" ref="AE26:BH26" si="9">AE27</f>
        <v>0</v>
      </c>
      <c r="AF26" s="12">
        <f t="shared" si="9"/>
        <v>0</v>
      </c>
      <c r="AG26" s="12">
        <f t="shared" si="9"/>
        <v>0</v>
      </c>
      <c r="AH26" s="12">
        <f t="shared" si="9"/>
        <v>180</v>
      </c>
      <c r="AI26" s="12">
        <f t="shared" si="9"/>
        <v>50</v>
      </c>
      <c r="AJ26" s="12">
        <f t="shared" si="9"/>
        <v>0</v>
      </c>
      <c r="AK26" s="12">
        <f t="shared" si="9"/>
        <v>0</v>
      </c>
      <c r="AL26" s="12">
        <f t="shared" si="9"/>
        <v>0</v>
      </c>
      <c r="AM26" s="12">
        <f t="shared" si="9"/>
        <v>50</v>
      </c>
      <c r="AN26" s="12">
        <f t="shared" si="9"/>
        <v>0</v>
      </c>
      <c r="AO26" s="12">
        <f t="shared" si="9"/>
        <v>0</v>
      </c>
      <c r="AP26" s="12">
        <f t="shared" si="9"/>
        <v>0</v>
      </c>
      <c r="AQ26" s="12">
        <f t="shared" si="9"/>
        <v>0</v>
      </c>
      <c r="AR26" s="12">
        <f t="shared" si="9"/>
        <v>0</v>
      </c>
      <c r="AS26" s="12">
        <f t="shared" si="9"/>
        <v>10</v>
      </c>
      <c r="AT26" s="12">
        <f t="shared" si="9"/>
        <v>0</v>
      </c>
      <c r="AU26" s="12">
        <f t="shared" si="9"/>
        <v>0</v>
      </c>
      <c r="AV26" s="12">
        <f t="shared" si="9"/>
        <v>0</v>
      </c>
      <c r="AW26" s="12">
        <f t="shared" si="9"/>
        <v>50</v>
      </c>
      <c r="AX26" s="12">
        <f t="shared" si="9"/>
        <v>10</v>
      </c>
      <c r="AY26" s="12">
        <f t="shared" si="9"/>
        <v>0</v>
      </c>
      <c r="AZ26" s="12">
        <f t="shared" si="9"/>
        <v>0</v>
      </c>
      <c r="BA26" s="12">
        <f t="shared" si="9"/>
        <v>0</v>
      </c>
      <c r="BB26" s="12">
        <f t="shared" si="9"/>
        <v>10</v>
      </c>
      <c r="BC26" s="12">
        <f t="shared" si="9"/>
        <v>0</v>
      </c>
      <c r="BD26" s="12">
        <f t="shared" si="9"/>
        <v>0</v>
      </c>
      <c r="BE26" s="12">
        <f t="shared" si="9"/>
        <v>0</v>
      </c>
      <c r="BF26" s="12">
        <f t="shared" si="9"/>
        <v>0</v>
      </c>
      <c r="BG26" s="12">
        <f t="shared" si="9"/>
        <v>0</v>
      </c>
      <c r="BH26" s="12">
        <f t="shared" si="9"/>
        <v>10</v>
      </c>
      <c r="BI26" s="13"/>
      <c r="BJ26" s="14"/>
      <c r="BK26" s="14"/>
      <c r="BL26" s="15">
        <v>10</v>
      </c>
    </row>
    <row r="27" spans="1:64" ht="94.5" x14ac:dyDescent="0.25">
      <c r="A27" s="16" t="s">
        <v>65</v>
      </c>
      <c r="B27" s="11" t="s">
        <v>66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34</v>
      </c>
      <c r="R27" s="11" t="s">
        <v>36</v>
      </c>
      <c r="S27" s="11" t="s">
        <v>67</v>
      </c>
      <c r="T27" s="12">
        <v>80</v>
      </c>
      <c r="U27" s="12"/>
      <c r="V27" s="12"/>
      <c r="W27" s="12"/>
      <c r="X27" s="12">
        <v>80</v>
      </c>
      <c r="Y27" s="12">
        <v>100</v>
      </c>
      <c r="Z27" s="12"/>
      <c r="AA27" s="12"/>
      <c r="AB27" s="12"/>
      <c r="AC27" s="12">
        <v>100</v>
      </c>
      <c r="AD27" s="12">
        <v>100</v>
      </c>
      <c r="AE27" s="12"/>
      <c r="AF27" s="12"/>
      <c r="AG27" s="12"/>
      <c r="AH27" s="12">
        <v>180</v>
      </c>
      <c r="AI27" s="12">
        <v>50</v>
      </c>
      <c r="AJ27" s="12"/>
      <c r="AK27" s="12"/>
      <c r="AL27" s="12"/>
      <c r="AM27" s="12">
        <v>50</v>
      </c>
      <c r="AN27" s="12"/>
      <c r="AO27" s="12"/>
      <c r="AP27" s="12"/>
      <c r="AQ27" s="12"/>
      <c r="AR27" s="12"/>
      <c r="AS27" s="12">
        <v>10</v>
      </c>
      <c r="AT27" s="12"/>
      <c r="AU27" s="12"/>
      <c r="AV27" s="12"/>
      <c r="AW27" s="12">
        <v>50</v>
      </c>
      <c r="AX27" s="12">
        <v>10</v>
      </c>
      <c r="AY27" s="12"/>
      <c r="AZ27" s="12"/>
      <c r="BA27" s="12"/>
      <c r="BB27" s="12">
        <v>10</v>
      </c>
      <c r="BC27" s="12"/>
      <c r="BD27" s="12"/>
      <c r="BE27" s="12"/>
      <c r="BF27" s="12"/>
      <c r="BG27" s="12"/>
      <c r="BH27" s="12">
        <v>10</v>
      </c>
      <c r="BI27" s="13"/>
      <c r="BJ27" s="14"/>
      <c r="BK27" s="14"/>
      <c r="BL27" s="15">
        <v>10</v>
      </c>
    </row>
    <row r="28" spans="1:64" ht="15.75" x14ac:dyDescent="0.25">
      <c r="A28" s="10" t="s">
        <v>68</v>
      </c>
      <c r="B28" s="11" t="s">
        <v>69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12">
        <v>5</v>
      </c>
      <c r="U28" s="12"/>
      <c r="V28" s="12"/>
      <c r="W28" s="12"/>
      <c r="X28" s="12">
        <v>5</v>
      </c>
      <c r="Y28" s="12"/>
      <c r="Z28" s="12"/>
      <c r="AA28" s="12"/>
      <c r="AB28" s="12"/>
      <c r="AC28" s="12"/>
      <c r="AD28" s="12">
        <f>AD29</f>
        <v>5</v>
      </c>
      <c r="AE28" s="12">
        <f t="shared" ref="AE28:BH28" si="10">AE29</f>
        <v>0</v>
      </c>
      <c r="AF28" s="12">
        <f t="shared" si="10"/>
        <v>0</v>
      </c>
      <c r="AG28" s="12">
        <f t="shared" si="10"/>
        <v>0</v>
      </c>
      <c r="AH28" s="12">
        <f t="shared" si="10"/>
        <v>5</v>
      </c>
      <c r="AI28" s="12">
        <f t="shared" si="10"/>
        <v>5</v>
      </c>
      <c r="AJ28" s="12">
        <f t="shared" si="10"/>
        <v>0</v>
      </c>
      <c r="AK28" s="12">
        <f t="shared" si="10"/>
        <v>0</v>
      </c>
      <c r="AL28" s="12">
        <f t="shared" si="10"/>
        <v>0</v>
      </c>
      <c r="AM28" s="12">
        <f t="shared" si="10"/>
        <v>5</v>
      </c>
      <c r="AN28" s="12">
        <f t="shared" si="10"/>
        <v>0</v>
      </c>
      <c r="AO28" s="12">
        <f t="shared" si="10"/>
        <v>0</v>
      </c>
      <c r="AP28" s="12">
        <f t="shared" si="10"/>
        <v>0</v>
      </c>
      <c r="AQ28" s="12">
        <f t="shared" si="10"/>
        <v>0</v>
      </c>
      <c r="AR28" s="12">
        <f t="shared" si="10"/>
        <v>0</v>
      </c>
      <c r="AS28" s="12">
        <f t="shared" si="10"/>
        <v>5</v>
      </c>
      <c r="AT28" s="12">
        <f t="shared" si="10"/>
        <v>0</v>
      </c>
      <c r="AU28" s="12">
        <f t="shared" si="10"/>
        <v>0</v>
      </c>
      <c r="AV28" s="12">
        <f t="shared" si="10"/>
        <v>0</v>
      </c>
      <c r="AW28" s="12">
        <f t="shared" si="10"/>
        <v>5</v>
      </c>
      <c r="AX28" s="12">
        <f t="shared" si="10"/>
        <v>5</v>
      </c>
      <c r="AY28" s="12">
        <f t="shared" si="10"/>
        <v>0</v>
      </c>
      <c r="AZ28" s="12">
        <f t="shared" si="10"/>
        <v>0</v>
      </c>
      <c r="BA28" s="12">
        <f t="shared" si="10"/>
        <v>0</v>
      </c>
      <c r="BB28" s="12">
        <f t="shared" si="10"/>
        <v>5</v>
      </c>
      <c r="BC28" s="12">
        <f t="shared" si="10"/>
        <v>0</v>
      </c>
      <c r="BD28" s="12">
        <f t="shared" si="10"/>
        <v>0</v>
      </c>
      <c r="BE28" s="12">
        <f t="shared" si="10"/>
        <v>0</v>
      </c>
      <c r="BF28" s="12">
        <f t="shared" si="10"/>
        <v>0</v>
      </c>
      <c r="BG28" s="12">
        <f t="shared" si="10"/>
        <v>0</v>
      </c>
      <c r="BH28" s="12">
        <f t="shared" si="10"/>
        <v>5</v>
      </c>
      <c r="BI28" s="13"/>
      <c r="BJ28" s="14"/>
      <c r="BK28" s="14"/>
      <c r="BL28" s="15">
        <v>5</v>
      </c>
    </row>
    <row r="29" spans="1:64" ht="110.25" x14ac:dyDescent="0.25">
      <c r="A29" s="16" t="s">
        <v>70</v>
      </c>
      <c r="B29" s="11" t="s">
        <v>71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34</v>
      </c>
      <c r="R29" s="11" t="s">
        <v>36</v>
      </c>
      <c r="S29" s="11" t="s">
        <v>67</v>
      </c>
      <c r="T29" s="12">
        <v>5</v>
      </c>
      <c r="U29" s="12"/>
      <c r="V29" s="12"/>
      <c r="W29" s="12"/>
      <c r="X29" s="12">
        <v>5</v>
      </c>
      <c r="Y29" s="12"/>
      <c r="Z29" s="12"/>
      <c r="AA29" s="12"/>
      <c r="AB29" s="12"/>
      <c r="AC29" s="12"/>
      <c r="AD29" s="12">
        <v>5</v>
      </c>
      <c r="AE29" s="12"/>
      <c r="AF29" s="12"/>
      <c r="AG29" s="12"/>
      <c r="AH29" s="12">
        <v>5</v>
      </c>
      <c r="AI29" s="12">
        <v>5</v>
      </c>
      <c r="AJ29" s="12"/>
      <c r="AK29" s="12"/>
      <c r="AL29" s="12"/>
      <c r="AM29" s="12">
        <v>5</v>
      </c>
      <c r="AN29" s="12"/>
      <c r="AO29" s="12"/>
      <c r="AP29" s="12"/>
      <c r="AQ29" s="12"/>
      <c r="AR29" s="12"/>
      <c r="AS29" s="12">
        <v>5</v>
      </c>
      <c r="AT29" s="12"/>
      <c r="AU29" s="12"/>
      <c r="AV29" s="12"/>
      <c r="AW29" s="12">
        <v>5</v>
      </c>
      <c r="AX29" s="12">
        <v>5</v>
      </c>
      <c r="AY29" s="12"/>
      <c r="AZ29" s="12"/>
      <c r="BA29" s="12"/>
      <c r="BB29" s="12">
        <v>5</v>
      </c>
      <c r="BC29" s="12"/>
      <c r="BD29" s="12"/>
      <c r="BE29" s="12"/>
      <c r="BF29" s="12"/>
      <c r="BG29" s="12"/>
      <c r="BH29" s="12">
        <v>5</v>
      </c>
      <c r="BI29" s="13"/>
      <c r="BJ29" s="14"/>
      <c r="BK29" s="14"/>
      <c r="BL29" s="15">
        <v>5</v>
      </c>
    </row>
    <row r="30" spans="1:64" ht="15.75" x14ac:dyDescent="0.25">
      <c r="A30" s="10" t="s">
        <v>72</v>
      </c>
      <c r="B30" s="11" t="s">
        <v>73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12">
        <v>5</v>
      </c>
      <c r="U30" s="12"/>
      <c r="V30" s="12"/>
      <c r="W30" s="12"/>
      <c r="X30" s="12">
        <v>5</v>
      </c>
      <c r="Y30" s="12"/>
      <c r="Z30" s="12"/>
      <c r="AA30" s="12"/>
      <c r="AB30" s="12"/>
      <c r="AC30" s="12"/>
      <c r="AD30" s="12">
        <f>AD31</f>
        <v>5</v>
      </c>
      <c r="AE30" s="12">
        <f t="shared" ref="AE30:BH30" si="11">AE31</f>
        <v>0</v>
      </c>
      <c r="AF30" s="12">
        <f t="shared" si="11"/>
        <v>0</v>
      </c>
      <c r="AG30" s="12">
        <f t="shared" si="11"/>
        <v>0</v>
      </c>
      <c r="AH30" s="12">
        <f t="shared" si="11"/>
        <v>5</v>
      </c>
      <c r="AI30" s="12">
        <f t="shared" si="11"/>
        <v>5</v>
      </c>
      <c r="AJ30" s="12">
        <f t="shared" si="11"/>
        <v>0</v>
      </c>
      <c r="AK30" s="12">
        <f t="shared" si="11"/>
        <v>0</v>
      </c>
      <c r="AL30" s="12">
        <f t="shared" si="11"/>
        <v>0</v>
      </c>
      <c r="AM30" s="12">
        <f t="shared" si="11"/>
        <v>5</v>
      </c>
      <c r="AN30" s="12">
        <f t="shared" si="11"/>
        <v>0</v>
      </c>
      <c r="AO30" s="12">
        <f t="shared" si="11"/>
        <v>0</v>
      </c>
      <c r="AP30" s="12">
        <f t="shared" si="11"/>
        <v>0</v>
      </c>
      <c r="AQ30" s="12">
        <f t="shared" si="11"/>
        <v>0</v>
      </c>
      <c r="AR30" s="12">
        <f t="shared" si="11"/>
        <v>0</v>
      </c>
      <c r="AS30" s="12">
        <f t="shared" si="11"/>
        <v>5</v>
      </c>
      <c r="AT30" s="12">
        <f t="shared" si="11"/>
        <v>0</v>
      </c>
      <c r="AU30" s="12">
        <f t="shared" si="11"/>
        <v>0</v>
      </c>
      <c r="AV30" s="12">
        <f t="shared" si="11"/>
        <v>0</v>
      </c>
      <c r="AW30" s="12">
        <f t="shared" si="11"/>
        <v>5</v>
      </c>
      <c r="AX30" s="12">
        <f t="shared" si="11"/>
        <v>5</v>
      </c>
      <c r="AY30" s="12">
        <f t="shared" si="11"/>
        <v>0</v>
      </c>
      <c r="AZ30" s="12">
        <f t="shared" si="11"/>
        <v>0</v>
      </c>
      <c r="BA30" s="12">
        <f t="shared" si="11"/>
        <v>0</v>
      </c>
      <c r="BB30" s="12">
        <f t="shared" si="11"/>
        <v>5</v>
      </c>
      <c r="BC30" s="12">
        <f t="shared" si="11"/>
        <v>0</v>
      </c>
      <c r="BD30" s="12">
        <f t="shared" si="11"/>
        <v>0</v>
      </c>
      <c r="BE30" s="12">
        <f t="shared" si="11"/>
        <v>0</v>
      </c>
      <c r="BF30" s="12">
        <f t="shared" si="11"/>
        <v>0</v>
      </c>
      <c r="BG30" s="12">
        <f t="shared" si="11"/>
        <v>0</v>
      </c>
      <c r="BH30" s="12">
        <f t="shared" si="11"/>
        <v>5</v>
      </c>
      <c r="BI30" s="13"/>
      <c r="BJ30" s="14"/>
      <c r="BK30" s="14"/>
      <c r="BL30" s="15">
        <v>5</v>
      </c>
    </row>
    <row r="31" spans="1:64" ht="94.5" x14ac:dyDescent="0.25">
      <c r="A31" s="16" t="s">
        <v>74</v>
      </c>
      <c r="B31" s="11" t="s">
        <v>75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34</v>
      </c>
      <c r="R31" s="11" t="s">
        <v>36</v>
      </c>
      <c r="S31" s="11" t="s">
        <v>67</v>
      </c>
      <c r="T31" s="12">
        <v>5</v>
      </c>
      <c r="U31" s="12"/>
      <c r="V31" s="12"/>
      <c r="W31" s="12"/>
      <c r="X31" s="12">
        <v>5</v>
      </c>
      <c r="Y31" s="12"/>
      <c r="Z31" s="12"/>
      <c r="AA31" s="12"/>
      <c r="AB31" s="12"/>
      <c r="AC31" s="12"/>
      <c r="AD31" s="12">
        <v>5</v>
      </c>
      <c r="AE31" s="12"/>
      <c r="AF31" s="12"/>
      <c r="AG31" s="12"/>
      <c r="AH31" s="12">
        <v>5</v>
      </c>
      <c r="AI31" s="12">
        <v>5</v>
      </c>
      <c r="AJ31" s="12"/>
      <c r="AK31" s="12"/>
      <c r="AL31" s="12"/>
      <c r="AM31" s="12">
        <v>5</v>
      </c>
      <c r="AN31" s="12"/>
      <c r="AO31" s="12"/>
      <c r="AP31" s="12"/>
      <c r="AQ31" s="12"/>
      <c r="AR31" s="12"/>
      <c r="AS31" s="12">
        <v>5</v>
      </c>
      <c r="AT31" s="12"/>
      <c r="AU31" s="12"/>
      <c r="AV31" s="12"/>
      <c r="AW31" s="12">
        <v>5</v>
      </c>
      <c r="AX31" s="12">
        <v>5</v>
      </c>
      <c r="AY31" s="12"/>
      <c r="AZ31" s="12"/>
      <c r="BA31" s="12"/>
      <c r="BB31" s="12">
        <v>5</v>
      </c>
      <c r="BC31" s="12"/>
      <c r="BD31" s="12"/>
      <c r="BE31" s="12"/>
      <c r="BF31" s="12"/>
      <c r="BG31" s="12"/>
      <c r="BH31" s="12">
        <v>5</v>
      </c>
      <c r="BI31" s="13"/>
      <c r="BJ31" s="14"/>
      <c r="BK31" s="14"/>
      <c r="BL31" s="15">
        <v>5</v>
      </c>
    </row>
    <row r="32" spans="1:64" ht="31.5" x14ac:dyDescent="0.25">
      <c r="A32" s="10" t="s">
        <v>76</v>
      </c>
      <c r="B32" s="11" t="s">
        <v>77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12">
        <v>6520.7</v>
      </c>
      <c r="U32" s="12"/>
      <c r="V32" s="12"/>
      <c r="W32" s="12"/>
      <c r="X32" s="12">
        <v>6520.7</v>
      </c>
      <c r="Y32" s="12"/>
      <c r="Z32" s="12"/>
      <c r="AA32" s="12"/>
      <c r="AB32" s="12"/>
      <c r="AC32" s="12"/>
      <c r="AD32" s="12">
        <f>AD33</f>
        <v>7345</v>
      </c>
      <c r="AE32" s="12">
        <f t="shared" ref="AE32:BH33" si="12">AE33</f>
        <v>0</v>
      </c>
      <c r="AF32" s="12">
        <f t="shared" si="12"/>
        <v>0</v>
      </c>
      <c r="AG32" s="12">
        <f t="shared" si="12"/>
        <v>0</v>
      </c>
      <c r="AH32" s="12">
        <f t="shared" si="12"/>
        <v>6495.7</v>
      </c>
      <c r="AI32" s="12">
        <f t="shared" si="12"/>
        <v>5450</v>
      </c>
      <c r="AJ32" s="12">
        <f t="shared" si="12"/>
        <v>0</v>
      </c>
      <c r="AK32" s="12">
        <f t="shared" si="12"/>
        <v>0</v>
      </c>
      <c r="AL32" s="12">
        <f t="shared" si="12"/>
        <v>0</v>
      </c>
      <c r="AM32" s="12">
        <f t="shared" si="12"/>
        <v>5450</v>
      </c>
      <c r="AN32" s="12">
        <f t="shared" si="12"/>
        <v>0</v>
      </c>
      <c r="AO32" s="12">
        <f t="shared" si="12"/>
        <v>0</v>
      </c>
      <c r="AP32" s="12">
        <f t="shared" si="12"/>
        <v>0</v>
      </c>
      <c r="AQ32" s="12">
        <f t="shared" si="12"/>
        <v>0</v>
      </c>
      <c r="AR32" s="12">
        <f t="shared" si="12"/>
        <v>0</v>
      </c>
      <c r="AS32" s="12">
        <f t="shared" si="12"/>
        <v>6310</v>
      </c>
      <c r="AT32" s="12">
        <f t="shared" si="12"/>
        <v>0</v>
      </c>
      <c r="AU32" s="12">
        <f t="shared" si="12"/>
        <v>0</v>
      </c>
      <c r="AV32" s="12">
        <f t="shared" si="12"/>
        <v>0</v>
      </c>
      <c r="AW32" s="12">
        <f t="shared" si="12"/>
        <v>5450</v>
      </c>
      <c r="AX32" s="12">
        <f t="shared" si="12"/>
        <v>4900</v>
      </c>
      <c r="AY32" s="12">
        <f t="shared" si="12"/>
        <v>0</v>
      </c>
      <c r="AZ32" s="12">
        <f t="shared" si="12"/>
        <v>0</v>
      </c>
      <c r="BA32" s="12">
        <f t="shared" si="12"/>
        <v>0</v>
      </c>
      <c r="BB32" s="12">
        <f t="shared" si="12"/>
        <v>4900</v>
      </c>
      <c r="BC32" s="12">
        <f t="shared" si="12"/>
        <v>0</v>
      </c>
      <c r="BD32" s="12">
        <f t="shared" si="12"/>
        <v>0</v>
      </c>
      <c r="BE32" s="12">
        <f t="shared" si="12"/>
        <v>0</v>
      </c>
      <c r="BF32" s="12">
        <f t="shared" si="12"/>
        <v>0</v>
      </c>
      <c r="BG32" s="12">
        <f t="shared" si="12"/>
        <v>0</v>
      </c>
      <c r="BH32" s="12">
        <f t="shared" si="12"/>
        <v>4900</v>
      </c>
      <c r="BI32" s="13"/>
      <c r="BJ32" s="14"/>
      <c r="BK32" s="14"/>
      <c r="BL32" s="15">
        <v>4900</v>
      </c>
    </row>
    <row r="33" spans="1:64" ht="15.75" x14ac:dyDescent="0.25">
      <c r="A33" s="10" t="s">
        <v>78</v>
      </c>
      <c r="B33" s="11" t="s">
        <v>79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12">
        <v>6520.7</v>
      </c>
      <c r="U33" s="12"/>
      <c r="V33" s="12"/>
      <c r="W33" s="12"/>
      <c r="X33" s="12">
        <v>6520.7</v>
      </c>
      <c r="Y33" s="12"/>
      <c r="Z33" s="12"/>
      <c r="AA33" s="12"/>
      <c r="AB33" s="12"/>
      <c r="AC33" s="12"/>
      <c r="AD33" s="12">
        <f>AD34</f>
        <v>7345</v>
      </c>
      <c r="AE33" s="12">
        <f t="shared" si="12"/>
        <v>0</v>
      </c>
      <c r="AF33" s="12">
        <f t="shared" si="12"/>
        <v>0</v>
      </c>
      <c r="AG33" s="12">
        <f t="shared" si="12"/>
        <v>0</v>
      </c>
      <c r="AH33" s="12">
        <f t="shared" si="12"/>
        <v>6495.7</v>
      </c>
      <c r="AI33" s="12">
        <f t="shared" si="12"/>
        <v>5450</v>
      </c>
      <c r="AJ33" s="12">
        <f t="shared" si="12"/>
        <v>0</v>
      </c>
      <c r="AK33" s="12">
        <f t="shared" si="12"/>
        <v>0</v>
      </c>
      <c r="AL33" s="12">
        <f t="shared" si="12"/>
        <v>0</v>
      </c>
      <c r="AM33" s="12">
        <f t="shared" si="12"/>
        <v>5450</v>
      </c>
      <c r="AN33" s="12">
        <f t="shared" si="12"/>
        <v>0</v>
      </c>
      <c r="AO33" s="12">
        <f t="shared" si="12"/>
        <v>0</v>
      </c>
      <c r="AP33" s="12">
        <f t="shared" si="12"/>
        <v>0</v>
      </c>
      <c r="AQ33" s="12">
        <f t="shared" si="12"/>
        <v>0</v>
      </c>
      <c r="AR33" s="12">
        <f t="shared" si="12"/>
        <v>0</v>
      </c>
      <c r="AS33" s="12">
        <f t="shared" si="12"/>
        <v>6310</v>
      </c>
      <c r="AT33" s="12">
        <f t="shared" si="12"/>
        <v>0</v>
      </c>
      <c r="AU33" s="12">
        <f t="shared" si="12"/>
        <v>0</v>
      </c>
      <c r="AV33" s="12">
        <f t="shared" si="12"/>
        <v>0</v>
      </c>
      <c r="AW33" s="12">
        <f t="shared" si="12"/>
        <v>5450</v>
      </c>
      <c r="AX33" s="12">
        <f t="shared" si="12"/>
        <v>4900</v>
      </c>
      <c r="AY33" s="12">
        <f t="shared" si="12"/>
        <v>0</v>
      </c>
      <c r="AZ33" s="12">
        <f t="shared" si="12"/>
        <v>0</v>
      </c>
      <c r="BA33" s="12">
        <f t="shared" si="12"/>
        <v>0</v>
      </c>
      <c r="BB33" s="12">
        <f t="shared" si="12"/>
        <v>4900</v>
      </c>
      <c r="BC33" s="12">
        <f t="shared" si="12"/>
        <v>0</v>
      </c>
      <c r="BD33" s="12">
        <f t="shared" si="12"/>
        <v>0</v>
      </c>
      <c r="BE33" s="12">
        <f t="shared" si="12"/>
        <v>0</v>
      </c>
      <c r="BF33" s="12">
        <f t="shared" si="12"/>
        <v>0</v>
      </c>
      <c r="BG33" s="12">
        <f t="shared" si="12"/>
        <v>0</v>
      </c>
      <c r="BH33" s="12">
        <f t="shared" si="12"/>
        <v>4900</v>
      </c>
      <c r="BI33" s="13"/>
      <c r="BJ33" s="14"/>
      <c r="BK33" s="14"/>
      <c r="BL33" s="15">
        <v>4900</v>
      </c>
    </row>
    <row r="34" spans="1:64" ht="78.75" x14ac:dyDescent="0.25">
      <c r="A34" s="16" t="s">
        <v>82</v>
      </c>
      <c r="B34" s="11" t="s">
        <v>80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83</v>
      </c>
      <c r="R34" s="11" t="s">
        <v>81</v>
      </c>
      <c r="S34" s="11" t="s">
        <v>51</v>
      </c>
      <c r="T34" s="12">
        <v>6495.7</v>
      </c>
      <c r="U34" s="12"/>
      <c r="V34" s="12"/>
      <c r="W34" s="12"/>
      <c r="X34" s="12">
        <v>6495.7</v>
      </c>
      <c r="Y34" s="12"/>
      <c r="Z34" s="12"/>
      <c r="AA34" s="12"/>
      <c r="AB34" s="12"/>
      <c r="AC34" s="12"/>
      <c r="AD34" s="12">
        <v>7345</v>
      </c>
      <c r="AE34" s="12"/>
      <c r="AF34" s="12"/>
      <c r="AG34" s="12"/>
      <c r="AH34" s="12">
        <v>6495.7</v>
      </c>
      <c r="AI34" s="12">
        <v>5450</v>
      </c>
      <c r="AJ34" s="12"/>
      <c r="AK34" s="12"/>
      <c r="AL34" s="12"/>
      <c r="AM34" s="12">
        <v>5450</v>
      </c>
      <c r="AN34" s="12"/>
      <c r="AO34" s="12"/>
      <c r="AP34" s="12"/>
      <c r="AQ34" s="12"/>
      <c r="AR34" s="12"/>
      <c r="AS34" s="12">
        <v>6310</v>
      </c>
      <c r="AT34" s="12"/>
      <c r="AU34" s="12"/>
      <c r="AV34" s="12"/>
      <c r="AW34" s="12">
        <v>5450</v>
      </c>
      <c r="AX34" s="12">
        <v>4900</v>
      </c>
      <c r="AY34" s="12"/>
      <c r="AZ34" s="12"/>
      <c r="BA34" s="12"/>
      <c r="BB34" s="12">
        <v>4900</v>
      </c>
      <c r="BC34" s="12"/>
      <c r="BD34" s="12"/>
      <c r="BE34" s="12"/>
      <c r="BF34" s="12"/>
      <c r="BG34" s="12"/>
      <c r="BH34" s="12">
        <v>4900</v>
      </c>
      <c r="BI34" s="13"/>
      <c r="BJ34" s="14"/>
      <c r="BK34" s="14"/>
      <c r="BL34" s="15">
        <v>4900</v>
      </c>
    </row>
    <row r="35" spans="1:64" ht="31.5" x14ac:dyDescent="0.25">
      <c r="A35" s="10" t="s">
        <v>84</v>
      </c>
      <c r="B35" s="11" t="s">
        <v>85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/>
      <c r="R35" s="11"/>
      <c r="S35" s="11"/>
      <c r="T35" s="12">
        <v>60</v>
      </c>
      <c r="U35" s="12"/>
      <c r="V35" s="12"/>
      <c r="W35" s="12"/>
      <c r="X35" s="12">
        <v>60</v>
      </c>
      <c r="Y35" s="12"/>
      <c r="Z35" s="12"/>
      <c r="AA35" s="12"/>
      <c r="AB35" s="12"/>
      <c r="AC35" s="12"/>
      <c r="AD35" s="12">
        <f>AD36+AD38</f>
        <v>60</v>
      </c>
      <c r="AE35" s="12">
        <f t="shared" ref="AE35:BH35" si="13">AE36+AE38</f>
        <v>0</v>
      </c>
      <c r="AF35" s="12">
        <f t="shared" si="13"/>
        <v>0</v>
      </c>
      <c r="AG35" s="12">
        <f t="shared" si="13"/>
        <v>0</v>
      </c>
      <c r="AH35" s="12">
        <f t="shared" si="13"/>
        <v>60</v>
      </c>
      <c r="AI35" s="12">
        <f t="shared" si="13"/>
        <v>10</v>
      </c>
      <c r="AJ35" s="12">
        <f t="shared" si="13"/>
        <v>0</v>
      </c>
      <c r="AK35" s="12">
        <f t="shared" si="13"/>
        <v>0</v>
      </c>
      <c r="AL35" s="12">
        <f t="shared" si="13"/>
        <v>0</v>
      </c>
      <c r="AM35" s="12">
        <f t="shared" si="13"/>
        <v>10</v>
      </c>
      <c r="AN35" s="12">
        <f t="shared" si="13"/>
        <v>0</v>
      </c>
      <c r="AO35" s="12">
        <f t="shared" si="13"/>
        <v>0</v>
      </c>
      <c r="AP35" s="12">
        <f t="shared" si="13"/>
        <v>0</v>
      </c>
      <c r="AQ35" s="12">
        <f t="shared" si="13"/>
        <v>0</v>
      </c>
      <c r="AR35" s="12">
        <f t="shared" si="13"/>
        <v>0</v>
      </c>
      <c r="AS35" s="12">
        <f t="shared" si="13"/>
        <v>10</v>
      </c>
      <c r="AT35" s="12">
        <f t="shared" si="13"/>
        <v>0</v>
      </c>
      <c r="AU35" s="12">
        <f t="shared" si="13"/>
        <v>0</v>
      </c>
      <c r="AV35" s="12">
        <f t="shared" si="13"/>
        <v>0</v>
      </c>
      <c r="AW35" s="12">
        <f t="shared" si="13"/>
        <v>10</v>
      </c>
      <c r="AX35" s="12">
        <f t="shared" si="13"/>
        <v>10</v>
      </c>
      <c r="AY35" s="12">
        <f t="shared" si="13"/>
        <v>0</v>
      </c>
      <c r="AZ35" s="12">
        <f t="shared" si="13"/>
        <v>0</v>
      </c>
      <c r="BA35" s="12">
        <f t="shared" si="13"/>
        <v>0</v>
      </c>
      <c r="BB35" s="12">
        <f t="shared" si="13"/>
        <v>10</v>
      </c>
      <c r="BC35" s="12">
        <f t="shared" si="13"/>
        <v>0</v>
      </c>
      <c r="BD35" s="12">
        <f t="shared" si="13"/>
        <v>0</v>
      </c>
      <c r="BE35" s="12">
        <f t="shared" si="13"/>
        <v>0</v>
      </c>
      <c r="BF35" s="12">
        <f t="shared" si="13"/>
        <v>0</v>
      </c>
      <c r="BG35" s="12">
        <f t="shared" si="13"/>
        <v>0</v>
      </c>
      <c r="BH35" s="12">
        <f t="shared" si="13"/>
        <v>10</v>
      </c>
      <c r="BI35" s="13"/>
      <c r="BJ35" s="14"/>
      <c r="BK35" s="14"/>
      <c r="BL35" s="15">
        <v>10</v>
      </c>
    </row>
    <row r="36" spans="1:64" ht="31.5" x14ac:dyDescent="0.25">
      <c r="A36" s="10" t="s">
        <v>86</v>
      </c>
      <c r="B36" s="11" t="s">
        <v>87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1"/>
      <c r="S36" s="11"/>
      <c r="T36" s="12">
        <v>10</v>
      </c>
      <c r="U36" s="12"/>
      <c r="V36" s="12"/>
      <c r="W36" s="12"/>
      <c r="X36" s="12">
        <v>10</v>
      </c>
      <c r="Y36" s="12"/>
      <c r="Z36" s="12"/>
      <c r="AA36" s="12"/>
      <c r="AB36" s="12"/>
      <c r="AC36" s="12"/>
      <c r="AD36" s="12">
        <f>AD37</f>
        <v>10</v>
      </c>
      <c r="AE36" s="12">
        <f t="shared" ref="AE36:BH36" si="14">AE37</f>
        <v>0</v>
      </c>
      <c r="AF36" s="12">
        <f t="shared" si="14"/>
        <v>0</v>
      </c>
      <c r="AG36" s="12">
        <f t="shared" si="14"/>
        <v>0</v>
      </c>
      <c r="AH36" s="12">
        <f t="shared" si="14"/>
        <v>10</v>
      </c>
      <c r="AI36" s="12">
        <f t="shared" si="14"/>
        <v>5</v>
      </c>
      <c r="AJ36" s="12">
        <f t="shared" si="14"/>
        <v>0</v>
      </c>
      <c r="AK36" s="12">
        <f t="shared" si="14"/>
        <v>0</v>
      </c>
      <c r="AL36" s="12">
        <f t="shared" si="14"/>
        <v>0</v>
      </c>
      <c r="AM36" s="12">
        <f t="shared" si="14"/>
        <v>5</v>
      </c>
      <c r="AN36" s="12">
        <f t="shared" si="14"/>
        <v>0</v>
      </c>
      <c r="AO36" s="12">
        <f t="shared" si="14"/>
        <v>0</v>
      </c>
      <c r="AP36" s="12">
        <f t="shared" si="14"/>
        <v>0</v>
      </c>
      <c r="AQ36" s="12">
        <f t="shared" si="14"/>
        <v>0</v>
      </c>
      <c r="AR36" s="12">
        <f t="shared" si="14"/>
        <v>0</v>
      </c>
      <c r="AS36" s="12">
        <f t="shared" si="14"/>
        <v>5</v>
      </c>
      <c r="AT36" s="12">
        <f t="shared" si="14"/>
        <v>0</v>
      </c>
      <c r="AU36" s="12">
        <f t="shared" si="14"/>
        <v>0</v>
      </c>
      <c r="AV36" s="12">
        <f t="shared" si="14"/>
        <v>0</v>
      </c>
      <c r="AW36" s="12">
        <f t="shared" si="14"/>
        <v>5</v>
      </c>
      <c r="AX36" s="12">
        <f t="shared" si="14"/>
        <v>5</v>
      </c>
      <c r="AY36" s="12">
        <f t="shared" si="14"/>
        <v>0</v>
      </c>
      <c r="AZ36" s="12">
        <f t="shared" si="14"/>
        <v>0</v>
      </c>
      <c r="BA36" s="12">
        <f t="shared" si="14"/>
        <v>0</v>
      </c>
      <c r="BB36" s="12">
        <f t="shared" si="14"/>
        <v>5</v>
      </c>
      <c r="BC36" s="12">
        <f t="shared" si="14"/>
        <v>0</v>
      </c>
      <c r="BD36" s="12">
        <f t="shared" si="14"/>
        <v>0</v>
      </c>
      <c r="BE36" s="12">
        <f t="shared" si="14"/>
        <v>0</v>
      </c>
      <c r="BF36" s="12">
        <f t="shared" si="14"/>
        <v>0</v>
      </c>
      <c r="BG36" s="12">
        <f t="shared" si="14"/>
        <v>0</v>
      </c>
      <c r="BH36" s="12">
        <f t="shared" si="14"/>
        <v>5</v>
      </c>
      <c r="BI36" s="13"/>
      <c r="BJ36" s="14"/>
      <c r="BK36" s="14"/>
      <c r="BL36" s="15">
        <v>5</v>
      </c>
    </row>
    <row r="37" spans="1:64" ht="110.25" x14ac:dyDescent="0.25">
      <c r="A37" s="16" t="s">
        <v>88</v>
      </c>
      <c r="B37" s="11" t="s">
        <v>89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34</v>
      </c>
      <c r="R37" s="11" t="s">
        <v>90</v>
      </c>
      <c r="S37" s="11" t="s">
        <v>35</v>
      </c>
      <c r="T37" s="12">
        <v>10</v>
      </c>
      <c r="U37" s="12"/>
      <c r="V37" s="12"/>
      <c r="W37" s="12"/>
      <c r="X37" s="12">
        <v>10</v>
      </c>
      <c r="Y37" s="12"/>
      <c r="Z37" s="12"/>
      <c r="AA37" s="12"/>
      <c r="AB37" s="12"/>
      <c r="AC37" s="12"/>
      <c r="AD37" s="12">
        <v>10</v>
      </c>
      <c r="AE37" s="12"/>
      <c r="AF37" s="12"/>
      <c r="AG37" s="12"/>
      <c r="AH37" s="12">
        <v>10</v>
      </c>
      <c r="AI37" s="12">
        <v>5</v>
      </c>
      <c r="AJ37" s="12"/>
      <c r="AK37" s="12"/>
      <c r="AL37" s="12"/>
      <c r="AM37" s="12">
        <v>5</v>
      </c>
      <c r="AN37" s="12"/>
      <c r="AO37" s="12"/>
      <c r="AP37" s="12"/>
      <c r="AQ37" s="12"/>
      <c r="AR37" s="12"/>
      <c r="AS37" s="12">
        <v>5</v>
      </c>
      <c r="AT37" s="12"/>
      <c r="AU37" s="12"/>
      <c r="AV37" s="12"/>
      <c r="AW37" s="12">
        <v>5</v>
      </c>
      <c r="AX37" s="12">
        <v>5</v>
      </c>
      <c r="AY37" s="12"/>
      <c r="AZ37" s="12"/>
      <c r="BA37" s="12"/>
      <c r="BB37" s="12">
        <v>5</v>
      </c>
      <c r="BC37" s="12"/>
      <c r="BD37" s="12"/>
      <c r="BE37" s="12"/>
      <c r="BF37" s="12"/>
      <c r="BG37" s="12"/>
      <c r="BH37" s="12">
        <v>5</v>
      </c>
      <c r="BI37" s="13"/>
      <c r="BJ37" s="14"/>
      <c r="BK37" s="14"/>
      <c r="BL37" s="15">
        <v>5</v>
      </c>
    </row>
    <row r="38" spans="1:64" ht="31.5" x14ac:dyDescent="0.25">
      <c r="A38" s="10" t="s">
        <v>91</v>
      </c>
      <c r="B38" s="11" t="s">
        <v>92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1"/>
      <c r="S38" s="11"/>
      <c r="T38" s="12">
        <v>50</v>
      </c>
      <c r="U38" s="12"/>
      <c r="V38" s="12"/>
      <c r="W38" s="12"/>
      <c r="X38" s="12">
        <v>50</v>
      </c>
      <c r="Y38" s="12"/>
      <c r="Z38" s="12"/>
      <c r="AA38" s="12"/>
      <c r="AB38" s="12"/>
      <c r="AC38" s="12"/>
      <c r="AD38" s="12">
        <f>AD39</f>
        <v>50</v>
      </c>
      <c r="AE38" s="12">
        <f t="shared" ref="AE38:BH38" si="15">AE39</f>
        <v>0</v>
      </c>
      <c r="AF38" s="12">
        <f t="shared" si="15"/>
        <v>0</v>
      </c>
      <c r="AG38" s="12">
        <f t="shared" si="15"/>
        <v>0</v>
      </c>
      <c r="AH38" s="12">
        <f t="shared" si="15"/>
        <v>50</v>
      </c>
      <c r="AI38" s="12">
        <f t="shared" si="15"/>
        <v>5</v>
      </c>
      <c r="AJ38" s="12">
        <f t="shared" si="15"/>
        <v>0</v>
      </c>
      <c r="AK38" s="12">
        <f t="shared" si="15"/>
        <v>0</v>
      </c>
      <c r="AL38" s="12">
        <f t="shared" si="15"/>
        <v>0</v>
      </c>
      <c r="AM38" s="12">
        <f t="shared" si="15"/>
        <v>5</v>
      </c>
      <c r="AN38" s="12">
        <f t="shared" si="15"/>
        <v>0</v>
      </c>
      <c r="AO38" s="12">
        <f t="shared" si="15"/>
        <v>0</v>
      </c>
      <c r="AP38" s="12">
        <f t="shared" si="15"/>
        <v>0</v>
      </c>
      <c r="AQ38" s="12">
        <f t="shared" si="15"/>
        <v>0</v>
      </c>
      <c r="AR38" s="12">
        <f t="shared" si="15"/>
        <v>0</v>
      </c>
      <c r="AS38" s="12">
        <f t="shared" si="15"/>
        <v>5</v>
      </c>
      <c r="AT38" s="12">
        <f t="shared" si="15"/>
        <v>0</v>
      </c>
      <c r="AU38" s="12">
        <f t="shared" si="15"/>
        <v>0</v>
      </c>
      <c r="AV38" s="12">
        <f t="shared" si="15"/>
        <v>0</v>
      </c>
      <c r="AW38" s="12">
        <f t="shared" si="15"/>
        <v>5</v>
      </c>
      <c r="AX38" s="12">
        <f t="shared" si="15"/>
        <v>5</v>
      </c>
      <c r="AY38" s="12">
        <f t="shared" si="15"/>
        <v>0</v>
      </c>
      <c r="AZ38" s="12">
        <f t="shared" si="15"/>
        <v>0</v>
      </c>
      <c r="BA38" s="12">
        <f t="shared" si="15"/>
        <v>0</v>
      </c>
      <c r="BB38" s="12">
        <f t="shared" si="15"/>
        <v>5</v>
      </c>
      <c r="BC38" s="12">
        <f t="shared" si="15"/>
        <v>0</v>
      </c>
      <c r="BD38" s="12">
        <f t="shared" si="15"/>
        <v>0</v>
      </c>
      <c r="BE38" s="12">
        <f t="shared" si="15"/>
        <v>0</v>
      </c>
      <c r="BF38" s="12">
        <f t="shared" si="15"/>
        <v>0</v>
      </c>
      <c r="BG38" s="12">
        <f t="shared" si="15"/>
        <v>0</v>
      </c>
      <c r="BH38" s="12">
        <f t="shared" si="15"/>
        <v>5</v>
      </c>
      <c r="BI38" s="13"/>
      <c r="BJ38" s="14"/>
      <c r="BK38" s="14"/>
      <c r="BL38" s="15">
        <v>5</v>
      </c>
    </row>
    <row r="39" spans="1:64" ht="94.5" x14ac:dyDescent="0.25">
      <c r="A39" s="16" t="s">
        <v>93</v>
      </c>
      <c r="B39" s="11" t="s">
        <v>94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34</v>
      </c>
      <c r="R39" s="11" t="s">
        <v>90</v>
      </c>
      <c r="S39" s="11" t="s">
        <v>35</v>
      </c>
      <c r="T39" s="12">
        <v>50</v>
      </c>
      <c r="U39" s="12"/>
      <c r="V39" s="12"/>
      <c r="W39" s="12"/>
      <c r="X39" s="12">
        <v>50</v>
      </c>
      <c r="Y39" s="12"/>
      <c r="Z39" s="12"/>
      <c r="AA39" s="12"/>
      <c r="AB39" s="12"/>
      <c r="AC39" s="12"/>
      <c r="AD39" s="12">
        <v>50</v>
      </c>
      <c r="AE39" s="12"/>
      <c r="AF39" s="12"/>
      <c r="AG39" s="12"/>
      <c r="AH39" s="12">
        <v>50</v>
      </c>
      <c r="AI39" s="12">
        <v>5</v>
      </c>
      <c r="AJ39" s="12"/>
      <c r="AK39" s="12"/>
      <c r="AL39" s="12"/>
      <c r="AM39" s="12">
        <v>5</v>
      </c>
      <c r="AN39" s="12"/>
      <c r="AO39" s="12"/>
      <c r="AP39" s="12"/>
      <c r="AQ39" s="12"/>
      <c r="AR39" s="12"/>
      <c r="AS39" s="12">
        <v>5</v>
      </c>
      <c r="AT39" s="12"/>
      <c r="AU39" s="12"/>
      <c r="AV39" s="12"/>
      <c r="AW39" s="12">
        <v>5</v>
      </c>
      <c r="AX39" s="12">
        <v>5</v>
      </c>
      <c r="AY39" s="12"/>
      <c r="AZ39" s="12"/>
      <c r="BA39" s="12"/>
      <c r="BB39" s="12">
        <v>5</v>
      </c>
      <c r="BC39" s="12"/>
      <c r="BD39" s="12"/>
      <c r="BE39" s="12"/>
      <c r="BF39" s="12"/>
      <c r="BG39" s="12"/>
      <c r="BH39" s="12">
        <v>5</v>
      </c>
      <c r="BI39" s="13"/>
      <c r="BJ39" s="14"/>
      <c r="BK39" s="14"/>
      <c r="BL39" s="15">
        <v>5</v>
      </c>
    </row>
    <row r="40" spans="1:64" ht="31.5" x14ac:dyDescent="0.25">
      <c r="A40" s="10" t="s">
        <v>95</v>
      </c>
      <c r="B40" s="11" t="s">
        <v>96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2">
        <v>10</v>
      </c>
      <c r="U40" s="12"/>
      <c r="V40" s="12"/>
      <c r="W40" s="12"/>
      <c r="X40" s="12">
        <v>10</v>
      </c>
      <c r="Y40" s="12">
        <v>100</v>
      </c>
      <c r="Z40" s="12"/>
      <c r="AA40" s="12"/>
      <c r="AB40" s="12"/>
      <c r="AC40" s="12">
        <v>100</v>
      </c>
      <c r="AD40" s="12">
        <f>AD41</f>
        <v>100</v>
      </c>
      <c r="AE40" s="12">
        <f t="shared" ref="AE40:BH40" si="16">AE41</f>
        <v>0</v>
      </c>
      <c r="AF40" s="12">
        <f t="shared" si="16"/>
        <v>0</v>
      </c>
      <c r="AG40" s="12">
        <f t="shared" si="16"/>
        <v>0</v>
      </c>
      <c r="AH40" s="12">
        <f t="shared" si="16"/>
        <v>110</v>
      </c>
      <c r="AI40" s="12">
        <f t="shared" si="16"/>
        <v>10</v>
      </c>
      <c r="AJ40" s="12">
        <f t="shared" si="16"/>
        <v>0</v>
      </c>
      <c r="AK40" s="12">
        <f t="shared" si="16"/>
        <v>0</v>
      </c>
      <c r="AL40" s="12">
        <f t="shared" si="16"/>
        <v>0</v>
      </c>
      <c r="AM40" s="12">
        <f t="shared" si="16"/>
        <v>10</v>
      </c>
      <c r="AN40" s="12">
        <f t="shared" si="16"/>
        <v>0</v>
      </c>
      <c r="AO40" s="12">
        <f t="shared" si="16"/>
        <v>0</v>
      </c>
      <c r="AP40" s="12">
        <f t="shared" si="16"/>
        <v>0</v>
      </c>
      <c r="AQ40" s="12">
        <f t="shared" si="16"/>
        <v>0</v>
      </c>
      <c r="AR40" s="12">
        <f t="shared" si="16"/>
        <v>0</v>
      </c>
      <c r="AS40" s="12">
        <f t="shared" si="16"/>
        <v>10</v>
      </c>
      <c r="AT40" s="12">
        <f t="shared" si="16"/>
        <v>0</v>
      </c>
      <c r="AU40" s="12">
        <f t="shared" si="16"/>
        <v>0</v>
      </c>
      <c r="AV40" s="12">
        <f t="shared" si="16"/>
        <v>0</v>
      </c>
      <c r="AW40" s="12">
        <f t="shared" si="16"/>
        <v>10</v>
      </c>
      <c r="AX40" s="12">
        <f t="shared" si="16"/>
        <v>10</v>
      </c>
      <c r="AY40" s="12">
        <f t="shared" si="16"/>
        <v>0</v>
      </c>
      <c r="AZ40" s="12">
        <f t="shared" si="16"/>
        <v>0</v>
      </c>
      <c r="BA40" s="12">
        <f t="shared" si="16"/>
        <v>0</v>
      </c>
      <c r="BB40" s="12">
        <f t="shared" si="16"/>
        <v>10</v>
      </c>
      <c r="BC40" s="12">
        <f t="shared" si="16"/>
        <v>0</v>
      </c>
      <c r="BD40" s="12">
        <f t="shared" si="16"/>
        <v>0</v>
      </c>
      <c r="BE40" s="12">
        <f t="shared" si="16"/>
        <v>0</v>
      </c>
      <c r="BF40" s="12">
        <f t="shared" si="16"/>
        <v>0</v>
      </c>
      <c r="BG40" s="12">
        <f t="shared" si="16"/>
        <v>0</v>
      </c>
      <c r="BH40" s="12">
        <f t="shared" si="16"/>
        <v>10</v>
      </c>
      <c r="BI40" s="13"/>
      <c r="BJ40" s="14"/>
      <c r="BK40" s="14"/>
      <c r="BL40" s="15">
        <v>10</v>
      </c>
    </row>
    <row r="41" spans="1:64" ht="31.5" x14ac:dyDescent="0.25">
      <c r="A41" s="10" t="s">
        <v>97</v>
      </c>
      <c r="B41" s="11" t="s">
        <v>98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1"/>
      <c r="S41" s="11"/>
      <c r="T41" s="12">
        <v>10</v>
      </c>
      <c r="U41" s="12"/>
      <c r="V41" s="12"/>
      <c r="W41" s="12"/>
      <c r="X41" s="12">
        <v>10</v>
      </c>
      <c r="Y41" s="12">
        <v>100</v>
      </c>
      <c r="Z41" s="12"/>
      <c r="AA41" s="12"/>
      <c r="AB41" s="12"/>
      <c r="AC41" s="12">
        <v>100</v>
      </c>
      <c r="AD41" s="12">
        <f>AD42</f>
        <v>100</v>
      </c>
      <c r="AE41" s="12">
        <f t="shared" ref="AE41:BH41" si="17">AE42</f>
        <v>0</v>
      </c>
      <c r="AF41" s="12">
        <f t="shared" si="17"/>
        <v>0</v>
      </c>
      <c r="AG41" s="12">
        <f t="shared" si="17"/>
        <v>0</v>
      </c>
      <c r="AH41" s="12">
        <f t="shared" si="17"/>
        <v>110</v>
      </c>
      <c r="AI41" s="12">
        <f t="shared" si="17"/>
        <v>10</v>
      </c>
      <c r="AJ41" s="12">
        <f t="shared" si="17"/>
        <v>0</v>
      </c>
      <c r="AK41" s="12">
        <f t="shared" si="17"/>
        <v>0</v>
      </c>
      <c r="AL41" s="12">
        <f t="shared" si="17"/>
        <v>0</v>
      </c>
      <c r="AM41" s="12">
        <f t="shared" si="17"/>
        <v>10</v>
      </c>
      <c r="AN41" s="12">
        <f t="shared" si="17"/>
        <v>0</v>
      </c>
      <c r="AO41" s="12">
        <f t="shared" si="17"/>
        <v>0</v>
      </c>
      <c r="AP41" s="12">
        <f t="shared" si="17"/>
        <v>0</v>
      </c>
      <c r="AQ41" s="12">
        <f t="shared" si="17"/>
        <v>0</v>
      </c>
      <c r="AR41" s="12">
        <f t="shared" si="17"/>
        <v>0</v>
      </c>
      <c r="AS41" s="12">
        <f t="shared" si="17"/>
        <v>10</v>
      </c>
      <c r="AT41" s="12">
        <f t="shared" si="17"/>
        <v>0</v>
      </c>
      <c r="AU41" s="12">
        <f t="shared" si="17"/>
        <v>0</v>
      </c>
      <c r="AV41" s="12">
        <f t="shared" si="17"/>
        <v>0</v>
      </c>
      <c r="AW41" s="12">
        <f t="shared" si="17"/>
        <v>10</v>
      </c>
      <c r="AX41" s="12">
        <f t="shared" si="17"/>
        <v>10</v>
      </c>
      <c r="AY41" s="12">
        <f t="shared" si="17"/>
        <v>0</v>
      </c>
      <c r="AZ41" s="12">
        <f t="shared" si="17"/>
        <v>0</v>
      </c>
      <c r="BA41" s="12">
        <f t="shared" si="17"/>
        <v>0</v>
      </c>
      <c r="BB41" s="12">
        <f t="shared" si="17"/>
        <v>10</v>
      </c>
      <c r="BC41" s="12">
        <f t="shared" si="17"/>
        <v>0</v>
      </c>
      <c r="BD41" s="12">
        <f t="shared" si="17"/>
        <v>0</v>
      </c>
      <c r="BE41" s="12">
        <f t="shared" si="17"/>
        <v>0</v>
      </c>
      <c r="BF41" s="12">
        <f t="shared" si="17"/>
        <v>0</v>
      </c>
      <c r="BG41" s="12">
        <f t="shared" si="17"/>
        <v>0</v>
      </c>
      <c r="BH41" s="12">
        <f t="shared" si="17"/>
        <v>10</v>
      </c>
      <c r="BI41" s="13"/>
      <c r="BJ41" s="14"/>
      <c r="BK41" s="14"/>
      <c r="BL41" s="15">
        <v>10</v>
      </c>
    </row>
    <row r="42" spans="1:64" ht="78.75" x14ac:dyDescent="0.25">
      <c r="A42" s="16" t="s">
        <v>99</v>
      </c>
      <c r="B42" s="11" t="s">
        <v>100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34</v>
      </c>
      <c r="R42" s="11" t="s">
        <v>101</v>
      </c>
      <c r="S42" s="11" t="s">
        <v>51</v>
      </c>
      <c r="T42" s="12">
        <v>10</v>
      </c>
      <c r="U42" s="12"/>
      <c r="V42" s="12"/>
      <c r="W42" s="12"/>
      <c r="X42" s="12">
        <v>10</v>
      </c>
      <c r="Y42" s="12">
        <v>100</v>
      </c>
      <c r="Z42" s="12"/>
      <c r="AA42" s="12"/>
      <c r="AB42" s="12"/>
      <c r="AC42" s="12">
        <v>100</v>
      </c>
      <c r="AD42" s="12">
        <v>100</v>
      </c>
      <c r="AE42" s="12"/>
      <c r="AF42" s="12"/>
      <c r="AG42" s="12"/>
      <c r="AH42" s="12">
        <v>110</v>
      </c>
      <c r="AI42" s="12">
        <v>10</v>
      </c>
      <c r="AJ42" s="12"/>
      <c r="AK42" s="12"/>
      <c r="AL42" s="12"/>
      <c r="AM42" s="12">
        <v>10</v>
      </c>
      <c r="AN42" s="12"/>
      <c r="AO42" s="12"/>
      <c r="AP42" s="12"/>
      <c r="AQ42" s="12"/>
      <c r="AR42" s="12"/>
      <c r="AS42" s="12">
        <v>10</v>
      </c>
      <c r="AT42" s="12"/>
      <c r="AU42" s="12"/>
      <c r="AV42" s="12"/>
      <c r="AW42" s="12">
        <v>10</v>
      </c>
      <c r="AX42" s="12">
        <v>10</v>
      </c>
      <c r="AY42" s="12"/>
      <c r="AZ42" s="12"/>
      <c r="BA42" s="12"/>
      <c r="BB42" s="12">
        <v>10</v>
      </c>
      <c r="BC42" s="12"/>
      <c r="BD42" s="12"/>
      <c r="BE42" s="12"/>
      <c r="BF42" s="12"/>
      <c r="BG42" s="12"/>
      <c r="BH42" s="12">
        <v>10</v>
      </c>
      <c r="BI42" s="13"/>
      <c r="BJ42" s="14"/>
      <c r="BK42" s="14"/>
      <c r="BL42" s="15">
        <v>10</v>
      </c>
    </row>
    <row r="43" spans="1:64" ht="31.5" x14ac:dyDescent="0.25">
      <c r="A43" s="10" t="s">
        <v>102</v>
      </c>
      <c r="B43" s="11" t="s">
        <v>103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/>
      <c r="R43" s="11"/>
      <c r="S43" s="11"/>
      <c r="T43" s="12">
        <v>10</v>
      </c>
      <c r="U43" s="12"/>
      <c r="V43" s="12"/>
      <c r="W43" s="12"/>
      <c r="X43" s="12">
        <v>10</v>
      </c>
      <c r="Y43" s="12"/>
      <c r="Z43" s="12"/>
      <c r="AA43" s="12"/>
      <c r="AB43" s="12"/>
      <c r="AC43" s="12"/>
      <c r="AD43" s="12">
        <f>AD44</f>
        <v>10</v>
      </c>
      <c r="AE43" s="12">
        <f t="shared" ref="AE43:BH43" si="18">AE44</f>
        <v>0</v>
      </c>
      <c r="AF43" s="12">
        <f t="shared" si="18"/>
        <v>0</v>
      </c>
      <c r="AG43" s="12">
        <f t="shared" si="18"/>
        <v>0</v>
      </c>
      <c r="AH43" s="12">
        <f t="shared" si="18"/>
        <v>10</v>
      </c>
      <c r="AI43" s="12">
        <f t="shared" si="18"/>
        <v>5</v>
      </c>
      <c r="AJ43" s="12">
        <f t="shared" si="18"/>
        <v>0</v>
      </c>
      <c r="AK43" s="12">
        <f t="shared" si="18"/>
        <v>0</v>
      </c>
      <c r="AL43" s="12">
        <f t="shared" si="18"/>
        <v>0</v>
      </c>
      <c r="AM43" s="12">
        <f t="shared" si="18"/>
        <v>5</v>
      </c>
      <c r="AN43" s="12">
        <f t="shared" si="18"/>
        <v>0</v>
      </c>
      <c r="AO43" s="12">
        <f t="shared" si="18"/>
        <v>0</v>
      </c>
      <c r="AP43" s="12">
        <f t="shared" si="18"/>
        <v>0</v>
      </c>
      <c r="AQ43" s="12">
        <f t="shared" si="18"/>
        <v>0</v>
      </c>
      <c r="AR43" s="12">
        <f t="shared" si="18"/>
        <v>0</v>
      </c>
      <c r="AS43" s="12">
        <f t="shared" si="18"/>
        <v>5</v>
      </c>
      <c r="AT43" s="12">
        <f t="shared" si="18"/>
        <v>0</v>
      </c>
      <c r="AU43" s="12">
        <f t="shared" si="18"/>
        <v>0</v>
      </c>
      <c r="AV43" s="12">
        <f t="shared" si="18"/>
        <v>0</v>
      </c>
      <c r="AW43" s="12">
        <f t="shared" si="18"/>
        <v>5</v>
      </c>
      <c r="AX43" s="12">
        <f t="shared" si="18"/>
        <v>5</v>
      </c>
      <c r="AY43" s="12">
        <f t="shared" si="18"/>
        <v>0</v>
      </c>
      <c r="AZ43" s="12">
        <f t="shared" si="18"/>
        <v>0</v>
      </c>
      <c r="BA43" s="12">
        <f t="shared" si="18"/>
        <v>0</v>
      </c>
      <c r="BB43" s="12">
        <f t="shared" si="18"/>
        <v>5</v>
      </c>
      <c r="BC43" s="12">
        <f t="shared" si="18"/>
        <v>0</v>
      </c>
      <c r="BD43" s="12">
        <f t="shared" si="18"/>
        <v>0</v>
      </c>
      <c r="BE43" s="12">
        <f t="shared" si="18"/>
        <v>0</v>
      </c>
      <c r="BF43" s="12">
        <f t="shared" si="18"/>
        <v>0</v>
      </c>
      <c r="BG43" s="12">
        <f t="shared" si="18"/>
        <v>0</v>
      </c>
      <c r="BH43" s="12">
        <f t="shared" si="18"/>
        <v>5</v>
      </c>
      <c r="BI43" s="13"/>
      <c r="BJ43" s="14"/>
      <c r="BK43" s="14"/>
      <c r="BL43" s="15">
        <v>5</v>
      </c>
    </row>
    <row r="44" spans="1:64" ht="31.5" x14ac:dyDescent="0.25">
      <c r="A44" s="10" t="s">
        <v>104</v>
      </c>
      <c r="B44" s="11" t="s">
        <v>105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>
        <v>10</v>
      </c>
      <c r="U44" s="12"/>
      <c r="V44" s="12"/>
      <c r="W44" s="12"/>
      <c r="X44" s="12">
        <v>10</v>
      </c>
      <c r="Y44" s="12"/>
      <c r="Z44" s="12"/>
      <c r="AA44" s="12"/>
      <c r="AB44" s="12"/>
      <c r="AC44" s="12"/>
      <c r="AD44" s="12">
        <f>AD45</f>
        <v>10</v>
      </c>
      <c r="AE44" s="12">
        <f t="shared" ref="AE44:BH44" si="19">AE45</f>
        <v>0</v>
      </c>
      <c r="AF44" s="12">
        <f t="shared" si="19"/>
        <v>0</v>
      </c>
      <c r="AG44" s="12">
        <f t="shared" si="19"/>
        <v>0</v>
      </c>
      <c r="AH44" s="12">
        <f t="shared" si="19"/>
        <v>10</v>
      </c>
      <c r="AI44" s="12">
        <f t="shared" si="19"/>
        <v>5</v>
      </c>
      <c r="AJ44" s="12">
        <f t="shared" si="19"/>
        <v>0</v>
      </c>
      <c r="AK44" s="12">
        <f t="shared" si="19"/>
        <v>0</v>
      </c>
      <c r="AL44" s="12">
        <f t="shared" si="19"/>
        <v>0</v>
      </c>
      <c r="AM44" s="12">
        <f t="shared" si="19"/>
        <v>5</v>
      </c>
      <c r="AN44" s="12">
        <f t="shared" si="19"/>
        <v>0</v>
      </c>
      <c r="AO44" s="12">
        <f t="shared" si="19"/>
        <v>0</v>
      </c>
      <c r="AP44" s="12">
        <f t="shared" si="19"/>
        <v>0</v>
      </c>
      <c r="AQ44" s="12">
        <f t="shared" si="19"/>
        <v>0</v>
      </c>
      <c r="AR44" s="12">
        <f t="shared" si="19"/>
        <v>0</v>
      </c>
      <c r="AS44" s="12">
        <f t="shared" si="19"/>
        <v>5</v>
      </c>
      <c r="AT44" s="12">
        <f t="shared" si="19"/>
        <v>0</v>
      </c>
      <c r="AU44" s="12">
        <f t="shared" si="19"/>
        <v>0</v>
      </c>
      <c r="AV44" s="12">
        <f t="shared" si="19"/>
        <v>0</v>
      </c>
      <c r="AW44" s="12">
        <f t="shared" si="19"/>
        <v>5</v>
      </c>
      <c r="AX44" s="12">
        <f t="shared" si="19"/>
        <v>5</v>
      </c>
      <c r="AY44" s="12">
        <f t="shared" si="19"/>
        <v>0</v>
      </c>
      <c r="AZ44" s="12">
        <f t="shared" si="19"/>
        <v>0</v>
      </c>
      <c r="BA44" s="12">
        <f t="shared" si="19"/>
        <v>0</v>
      </c>
      <c r="BB44" s="12">
        <f t="shared" si="19"/>
        <v>5</v>
      </c>
      <c r="BC44" s="12">
        <f t="shared" si="19"/>
        <v>0</v>
      </c>
      <c r="BD44" s="12">
        <f t="shared" si="19"/>
        <v>0</v>
      </c>
      <c r="BE44" s="12">
        <f t="shared" si="19"/>
        <v>0</v>
      </c>
      <c r="BF44" s="12">
        <f t="shared" si="19"/>
        <v>0</v>
      </c>
      <c r="BG44" s="12">
        <f t="shared" si="19"/>
        <v>0</v>
      </c>
      <c r="BH44" s="12">
        <f t="shared" si="19"/>
        <v>5</v>
      </c>
      <c r="BI44" s="13"/>
      <c r="BJ44" s="14"/>
      <c r="BK44" s="14"/>
      <c r="BL44" s="15">
        <v>5</v>
      </c>
    </row>
    <row r="45" spans="1:64" ht="94.5" x14ac:dyDescent="0.25">
      <c r="A45" s="16" t="s">
        <v>106</v>
      </c>
      <c r="B45" s="11" t="s">
        <v>107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34</v>
      </c>
      <c r="R45" s="11" t="s">
        <v>35</v>
      </c>
      <c r="S45" s="11" t="s">
        <v>36</v>
      </c>
      <c r="T45" s="12">
        <v>10</v>
      </c>
      <c r="U45" s="12"/>
      <c r="V45" s="12"/>
      <c r="W45" s="12"/>
      <c r="X45" s="12">
        <v>10</v>
      </c>
      <c r="Y45" s="12"/>
      <c r="Z45" s="12"/>
      <c r="AA45" s="12"/>
      <c r="AB45" s="12"/>
      <c r="AC45" s="12"/>
      <c r="AD45" s="12">
        <v>10</v>
      </c>
      <c r="AE45" s="12"/>
      <c r="AF45" s="12"/>
      <c r="AG45" s="12"/>
      <c r="AH45" s="12">
        <v>10</v>
      </c>
      <c r="AI45" s="12">
        <v>5</v>
      </c>
      <c r="AJ45" s="12"/>
      <c r="AK45" s="12"/>
      <c r="AL45" s="12"/>
      <c r="AM45" s="12">
        <v>5</v>
      </c>
      <c r="AN45" s="12"/>
      <c r="AO45" s="12"/>
      <c r="AP45" s="12"/>
      <c r="AQ45" s="12"/>
      <c r="AR45" s="12"/>
      <c r="AS45" s="12">
        <v>5</v>
      </c>
      <c r="AT45" s="12"/>
      <c r="AU45" s="12"/>
      <c r="AV45" s="12"/>
      <c r="AW45" s="12">
        <v>5</v>
      </c>
      <c r="AX45" s="12">
        <v>5</v>
      </c>
      <c r="AY45" s="12"/>
      <c r="AZ45" s="12"/>
      <c r="BA45" s="12"/>
      <c r="BB45" s="12">
        <v>5</v>
      </c>
      <c r="BC45" s="12"/>
      <c r="BD45" s="12"/>
      <c r="BE45" s="12"/>
      <c r="BF45" s="12"/>
      <c r="BG45" s="12"/>
      <c r="BH45" s="12">
        <v>5</v>
      </c>
      <c r="BI45" s="13"/>
      <c r="BJ45" s="14"/>
      <c r="BK45" s="14"/>
      <c r="BL45" s="15">
        <v>5</v>
      </c>
    </row>
    <row r="46" spans="1:64" ht="31.5" x14ac:dyDescent="0.25">
      <c r="A46" s="10" t="s">
        <v>108</v>
      </c>
      <c r="B46" s="11" t="s">
        <v>109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12">
        <v>21305.7</v>
      </c>
      <c r="U46" s="12">
        <v>19599.7</v>
      </c>
      <c r="V46" s="12">
        <v>400</v>
      </c>
      <c r="W46" s="12"/>
      <c r="X46" s="12">
        <v>1306</v>
      </c>
      <c r="Y46" s="12">
        <v>-133.6</v>
      </c>
      <c r="Z46" s="12">
        <v>-4033.3</v>
      </c>
      <c r="AA46" s="12">
        <v>3799.7</v>
      </c>
      <c r="AB46" s="12"/>
      <c r="AC46" s="12">
        <v>100</v>
      </c>
      <c r="AD46" s="12">
        <f>AD47</f>
        <v>1224</v>
      </c>
      <c r="AE46" s="12">
        <f t="shared" ref="AE46:BH46" si="20">AE47</f>
        <v>0</v>
      </c>
      <c r="AF46" s="12">
        <f t="shared" si="20"/>
        <v>0</v>
      </c>
      <c r="AG46" s="12">
        <f t="shared" si="20"/>
        <v>0</v>
      </c>
      <c r="AH46" s="12">
        <f t="shared" si="20"/>
        <v>261.60000000000002</v>
      </c>
      <c r="AI46" s="12">
        <f t="shared" si="20"/>
        <v>0</v>
      </c>
      <c r="AJ46" s="12">
        <f t="shared" si="20"/>
        <v>0</v>
      </c>
      <c r="AK46" s="12">
        <f t="shared" si="20"/>
        <v>0</v>
      </c>
      <c r="AL46" s="12">
        <f t="shared" si="20"/>
        <v>0</v>
      </c>
      <c r="AM46" s="12">
        <f t="shared" si="20"/>
        <v>0</v>
      </c>
      <c r="AN46" s="12">
        <f t="shared" si="20"/>
        <v>350</v>
      </c>
      <c r="AO46" s="12">
        <f t="shared" si="20"/>
        <v>0</v>
      </c>
      <c r="AP46" s="12">
        <f t="shared" si="20"/>
        <v>0</v>
      </c>
      <c r="AQ46" s="12">
        <f t="shared" si="20"/>
        <v>0</v>
      </c>
      <c r="AR46" s="12">
        <f t="shared" si="20"/>
        <v>350</v>
      </c>
      <c r="AS46" s="12">
        <f t="shared" si="20"/>
        <v>0</v>
      </c>
      <c r="AT46" s="12">
        <f t="shared" si="20"/>
        <v>0</v>
      </c>
      <c r="AU46" s="12">
        <f t="shared" si="20"/>
        <v>0</v>
      </c>
      <c r="AV46" s="12">
        <f t="shared" si="20"/>
        <v>0</v>
      </c>
      <c r="AW46" s="12">
        <f t="shared" si="20"/>
        <v>350</v>
      </c>
      <c r="AX46" s="12">
        <f t="shared" si="20"/>
        <v>0</v>
      </c>
      <c r="AY46" s="12">
        <f t="shared" si="20"/>
        <v>0</v>
      </c>
      <c r="AZ46" s="12">
        <f t="shared" si="20"/>
        <v>0</v>
      </c>
      <c r="BA46" s="12">
        <f t="shared" si="20"/>
        <v>0</v>
      </c>
      <c r="BB46" s="12">
        <f t="shared" si="20"/>
        <v>0</v>
      </c>
      <c r="BC46" s="12">
        <f t="shared" si="20"/>
        <v>0</v>
      </c>
      <c r="BD46" s="12">
        <f t="shared" si="20"/>
        <v>0</v>
      </c>
      <c r="BE46" s="12">
        <f t="shared" si="20"/>
        <v>0</v>
      </c>
      <c r="BF46" s="12">
        <f t="shared" si="20"/>
        <v>0</v>
      </c>
      <c r="BG46" s="12">
        <f t="shared" si="20"/>
        <v>0</v>
      </c>
      <c r="BH46" s="12">
        <f t="shared" si="20"/>
        <v>0</v>
      </c>
      <c r="BI46" s="13"/>
      <c r="BJ46" s="14"/>
      <c r="BK46" s="14"/>
      <c r="BL46" s="15"/>
    </row>
    <row r="47" spans="1:64" ht="31.5" x14ac:dyDescent="0.25">
      <c r="A47" s="10" t="s">
        <v>110</v>
      </c>
      <c r="B47" s="11" t="s">
        <v>111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12">
        <v>21305.7</v>
      </c>
      <c r="U47" s="12">
        <v>19599.7</v>
      </c>
      <c r="V47" s="12">
        <v>400</v>
      </c>
      <c r="W47" s="12"/>
      <c r="X47" s="12">
        <v>1306</v>
      </c>
      <c r="Y47" s="12">
        <v>-133.6</v>
      </c>
      <c r="Z47" s="12">
        <v>-4033.3</v>
      </c>
      <c r="AA47" s="12">
        <v>3799.7</v>
      </c>
      <c r="AB47" s="12"/>
      <c r="AC47" s="12">
        <v>100</v>
      </c>
      <c r="AD47" s="12">
        <f>AD48+AD49+AD50</f>
        <v>1224</v>
      </c>
      <c r="AE47" s="12">
        <f t="shared" ref="AE47:BH47" si="21">AE48+AE49+AE50</f>
        <v>0</v>
      </c>
      <c r="AF47" s="12">
        <f t="shared" si="21"/>
        <v>0</v>
      </c>
      <c r="AG47" s="12">
        <f t="shared" si="21"/>
        <v>0</v>
      </c>
      <c r="AH47" s="12">
        <f t="shared" si="21"/>
        <v>261.60000000000002</v>
      </c>
      <c r="AI47" s="12">
        <f t="shared" si="21"/>
        <v>0</v>
      </c>
      <c r="AJ47" s="12">
        <f t="shared" si="21"/>
        <v>0</v>
      </c>
      <c r="AK47" s="12">
        <f t="shared" si="21"/>
        <v>0</v>
      </c>
      <c r="AL47" s="12">
        <f t="shared" si="21"/>
        <v>0</v>
      </c>
      <c r="AM47" s="12">
        <f t="shared" si="21"/>
        <v>0</v>
      </c>
      <c r="AN47" s="12">
        <f t="shared" si="21"/>
        <v>350</v>
      </c>
      <c r="AO47" s="12">
        <f t="shared" si="21"/>
        <v>0</v>
      </c>
      <c r="AP47" s="12">
        <f t="shared" si="21"/>
        <v>0</v>
      </c>
      <c r="AQ47" s="12">
        <f t="shared" si="21"/>
        <v>0</v>
      </c>
      <c r="AR47" s="12">
        <f t="shared" si="21"/>
        <v>350</v>
      </c>
      <c r="AS47" s="12">
        <f t="shared" si="21"/>
        <v>0</v>
      </c>
      <c r="AT47" s="12">
        <f t="shared" si="21"/>
        <v>0</v>
      </c>
      <c r="AU47" s="12">
        <f t="shared" si="21"/>
        <v>0</v>
      </c>
      <c r="AV47" s="12">
        <f t="shared" si="21"/>
        <v>0</v>
      </c>
      <c r="AW47" s="12">
        <f t="shared" si="21"/>
        <v>350</v>
      </c>
      <c r="AX47" s="12">
        <f t="shared" si="21"/>
        <v>0</v>
      </c>
      <c r="AY47" s="12">
        <f t="shared" si="21"/>
        <v>0</v>
      </c>
      <c r="AZ47" s="12">
        <f t="shared" si="21"/>
        <v>0</v>
      </c>
      <c r="BA47" s="12">
        <f t="shared" si="21"/>
        <v>0</v>
      </c>
      <c r="BB47" s="12">
        <f t="shared" si="21"/>
        <v>0</v>
      </c>
      <c r="BC47" s="12">
        <f t="shared" si="21"/>
        <v>0</v>
      </c>
      <c r="BD47" s="12">
        <f t="shared" si="21"/>
        <v>0</v>
      </c>
      <c r="BE47" s="12">
        <f t="shared" si="21"/>
        <v>0</v>
      </c>
      <c r="BF47" s="12">
        <f t="shared" si="21"/>
        <v>0</v>
      </c>
      <c r="BG47" s="12">
        <f t="shared" si="21"/>
        <v>0</v>
      </c>
      <c r="BH47" s="12">
        <f t="shared" si="21"/>
        <v>0</v>
      </c>
      <c r="BI47" s="13"/>
      <c r="BJ47" s="14"/>
      <c r="BK47" s="14"/>
      <c r="BL47" s="15"/>
    </row>
    <row r="48" spans="1:64" ht="94.5" x14ac:dyDescent="0.25">
      <c r="A48" s="16" t="s">
        <v>112</v>
      </c>
      <c r="B48" s="11" t="s">
        <v>113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34</v>
      </c>
      <c r="R48" s="11" t="s">
        <v>35</v>
      </c>
      <c r="S48" s="11" t="s">
        <v>36</v>
      </c>
      <c r="T48" s="12">
        <v>525</v>
      </c>
      <c r="U48" s="12"/>
      <c r="V48" s="12"/>
      <c r="W48" s="12"/>
      <c r="X48" s="12">
        <v>525</v>
      </c>
      <c r="Y48" s="12">
        <v>-523.4</v>
      </c>
      <c r="Z48" s="12"/>
      <c r="AA48" s="12"/>
      <c r="AB48" s="12"/>
      <c r="AC48" s="12">
        <v>-523.4</v>
      </c>
      <c r="AD48" s="12">
        <v>1024</v>
      </c>
      <c r="AE48" s="12"/>
      <c r="AF48" s="12"/>
      <c r="AG48" s="12"/>
      <c r="AH48" s="12">
        <v>1.6</v>
      </c>
      <c r="AI48" s="12"/>
      <c r="AJ48" s="12"/>
      <c r="AK48" s="12"/>
      <c r="AL48" s="12"/>
      <c r="AM48" s="12"/>
      <c r="AN48" s="12">
        <v>350</v>
      </c>
      <c r="AO48" s="12"/>
      <c r="AP48" s="12"/>
      <c r="AQ48" s="12"/>
      <c r="AR48" s="12">
        <v>350</v>
      </c>
      <c r="AS48" s="12"/>
      <c r="AT48" s="12"/>
      <c r="AU48" s="12"/>
      <c r="AV48" s="12"/>
      <c r="AW48" s="12">
        <v>350</v>
      </c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4"/>
      <c r="BK48" s="14"/>
      <c r="BL48" s="15"/>
    </row>
    <row r="49" spans="1:64" ht="110.25" x14ac:dyDescent="0.25">
      <c r="A49" s="16" t="s">
        <v>114</v>
      </c>
      <c r="B49" s="11" t="s">
        <v>115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34</v>
      </c>
      <c r="R49" s="11" t="s">
        <v>35</v>
      </c>
      <c r="S49" s="11" t="s">
        <v>36</v>
      </c>
      <c r="T49" s="12"/>
      <c r="U49" s="12"/>
      <c r="V49" s="12"/>
      <c r="W49" s="12"/>
      <c r="X49" s="12"/>
      <c r="Y49" s="12">
        <v>100</v>
      </c>
      <c r="Z49" s="12"/>
      <c r="AA49" s="12"/>
      <c r="AB49" s="12"/>
      <c r="AC49" s="12">
        <v>100</v>
      </c>
      <c r="AD49" s="12">
        <v>100</v>
      </c>
      <c r="AE49" s="12"/>
      <c r="AF49" s="12"/>
      <c r="AG49" s="12"/>
      <c r="AH49" s="12">
        <v>100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4"/>
      <c r="BK49" s="14"/>
      <c r="BL49" s="15"/>
    </row>
    <row r="50" spans="1:64" ht="110.25" x14ac:dyDescent="0.25">
      <c r="A50" s="16" t="s">
        <v>116</v>
      </c>
      <c r="B50" s="11" t="s">
        <v>117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34</v>
      </c>
      <c r="R50" s="11" t="s">
        <v>35</v>
      </c>
      <c r="S50" s="11" t="s">
        <v>36</v>
      </c>
      <c r="T50" s="12">
        <v>160</v>
      </c>
      <c r="U50" s="12"/>
      <c r="V50" s="12"/>
      <c r="W50" s="12"/>
      <c r="X50" s="12">
        <v>160</v>
      </c>
      <c r="Y50" s="12"/>
      <c r="Z50" s="12"/>
      <c r="AA50" s="12"/>
      <c r="AB50" s="12"/>
      <c r="AC50" s="12"/>
      <c r="AD50" s="12">
        <v>100</v>
      </c>
      <c r="AE50" s="12"/>
      <c r="AF50" s="12"/>
      <c r="AG50" s="12"/>
      <c r="AH50" s="12">
        <v>160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3"/>
      <c r="BJ50" s="14"/>
      <c r="BK50" s="14"/>
      <c r="BL50" s="15"/>
    </row>
    <row r="51" spans="1:64" ht="31.5" x14ac:dyDescent="0.25">
      <c r="A51" s="10" t="s">
        <v>118</v>
      </c>
      <c r="B51" s="11" t="s">
        <v>119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/>
      <c r="R51" s="11"/>
      <c r="S51" s="11"/>
      <c r="T51" s="12">
        <v>1</v>
      </c>
      <c r="U51" s="12"/>
      <c r="V51" s="12"/>
      <c r="W51" s="12"/>
      <c r="X51" s="12">
        <v>1</v>
      </c>
      <c r="Y51" s="12"/>
      <c r="Z51" s="12"/>
      <c r="AA51" s="12"/>
      <c r="AB51" s="12"/>
      <c r="AC51" s="12"/>
      <c r="AD51" s="12">
        <f>AD52</f>
        <v>3</v>
      </c>
      <c r="AE51" s="12">
        <f t="shared" ref="AE51:BH51" si="22">AE52</f>
        <v>0</v>
      </c>
      <c r="AF51" s="12">
        <f t="shared" si="22"/>
        <v>0</v>
      </c>
      <c r="AG51" s="12">
        <f t="shared" si="22"/>
        <v>0</v>
      </c>
      <c r="AH51" s="12">
        <f t="shared" si="22"/>
        <v>1</v>
      </c>
      <c r="AI51" s="12">
        <f t="shared" si="22"/>
        <v>1</v>
      </c>
      <c r="AJ51" s="12">
        <f t="shared" si="22"/>
        <v>0</v>
      </c>
      <c r="AK51" s="12">
        <f t="shared" si="22"/>
        <v>0</v>
      </c>
      <c r="AL51" s="12">
        <f t="shared" si="22"/>
        <v>0</v>
      </c>
      <c r="AM51" s="12">
        <f t="shared" si="22"/>
        <v>1</v>
      </c>
      <c r="AN51" s="12">
        <f t="shared" si="22"/>
        <v>0</v>
      </c>
      <c r="AO51" s="12">
        <f t="shared" si="22"/>
        <v>0</v>
      </c>
      <c r="AP51" s="12">
        <f t="shared" si="22"/>
        <v>0</v>
      </c>
      <c r="AQ51" s="12">
        <f t="shared" si="22"/>
        <v>0</v>
      </c>
      <c r="AR51" s="12">
        <f t="shared" si="22"/>
        <v>0</v>
      </c>
      <c r="AS51" s="12">
        <f t="shared" si="22"/>
        <v>1</v>
      </c>
      <c r="AT51" s="12">
        <f t="shared" si="22"/>
        <v>0</v>
      </c>
      <c r="AU51" s="12">
        <f t="shared" si="22"/>
        <v>0</v>
      </c>
      <c r="AV51" s="12">
        <f t="shared" si="22"/>
        <v>0</v>
      </c>
      <c r="AW51" s="12">
        <f t="shared" si="22"/>
        <v>1</v>
      </c>
      <c r="AX51" s="12">
        <f t="shared" si="22"/>
        <v>1</v>
      </c>
      <c r="AY51" s="12">
        <f t="shared" si="22"/>
        <v>0</v>
      </c>
      <c r="AZ51" s="12">
        <f t="shared" si="22"/>
        <v>0</v>
      </c>
      <c r="BA51" s="12">
        <f t="shared" si="22"/>
        <v>0</v>
      </c>
      <c r="BB51" s="12">
        <f t="shared" si="22"/>
        <v>1</v>
      </c>
      <c r="BC51" s="12">
        <f t="shared" si="22"/>
        <v>0</v>
      </c>
      <c r="BD51" s="12">
        <f t="shared" si="22"/>
        <v>0</v>
      </c>
      <c r="BE51" s="12">
        <f t="shared" si="22"/>
        <v>0</v>
      </c>
      <c r="BF51" s="12">
        <f t="shared" si="22"/>
        <v>0</v>
      </c>
      <c r="BG51" s="12">
        <f t="shared" si="22"/>
        <v>0</v>
      </c>
      <c r="BH51" s="12">
        <f t="shared" si="22"/>
        <v>1</v>
      </c>
      <c r="BI51" s="13"/>
      <c r="BJ51" s="14"/>
      <c r="BK51" s="14"/>
      <c r="BL51" s="15">
        <v>1</v>
      </c>
    </row>
    <row r="52" spans="1:64" ht="15.75" x14ac:dyDescent="0.25">
      <c r="A52" s="10" t="s">
        <v>120</v>
      </c>
      <c r="B52" s="11" t="s">
        <v>121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>
        <v>1</v>
      </c>
      <c r="U52" s="12"/>
      <c r="V52" s="12"/>
      <c r="W52" s="12"/>
      <c r="X52" s="12">
        <v>1</v>
      </c>
      <c r="Y52" s="12"/>
      <c r="Z52" s="12"/>
      <c r="AA52" s="12"/>
      <c r="AB52" s="12"/>
      <c r="AC52" s="12"/>
      <c r="AD52" s="12">
        <f>AD53</f>
        <v>3</v>
      </c>
      <c r="AE52" s="12">
        <f t="shared" ref="AE52:BL52" si="23">AE53</f>
        <v>0</v>
      </c>
      <c r="AF52" s="12">
        <f t="shared" si="23"/>
        <v>0</v>
      </c>
      <c r="AG52" s="12">
        <f t="shared" si="23"/>
        <v>0</v>
      </c>
      <c r="AH52" s="12">
        <f t="shared" si="23"/>
        <v>1</v>
      </c>
      <c r="AI52" s="12">
        <f t="shared" si="23"/>
        <v>1</v>
      </c>
      <c r="AJ52" s="12">
        <f t="shared" si="23"/>
        <v>0</v>
      </c>
      <c r="AK52" s="12">
        <f t="shared" si="23"/>
        <v>0</v>
      </c>
      <c r="AL52" s="12">
        <f t="shared" si="23"/>
        <v>0</v>
      </c>
      <c r="AM52" s="12">
        <f t="shared" si="23"/>
        <v>1</v>
      </c>
      <c r="AN52" s="12">
        <f t="shared" si="23"/>
        <v>0</v>
      </c>
      <c r="AO52" s="12">
        <f t="shared" si="23"/>
        <v>0</v>
      </c>
      <c r="AP52" s="12">
        <f t="shared" si="23"/>
        <v>0</v>
      </c>
      <c r="AQ52" s="12">
        <f t="shared" si="23"/>
        <v>0</v>
      </c>
      <c r="AR52" s="12">
        <f t="shared" si="23"/>
        <v>0</v>
      </c>
      <c r="AS52" s="12">
        <f t="shared" si="23"/>
        <v>1</v>
      </c>
      <c r="AT52" s="12">
        <f t="shared" si="23"/>
        <v>0</v>
      </c>
      <c r="AU52" s="12">
        <f t="shared" si="23"/>
        <v>0</v>
      </c>
      <c r="AV52" s="12">
        <f t="shared" si="23"/>
        <v>0</v>
      </c>
      <c r="AW52" s="12">
        <f t="shared" si="23"/>
        <v>1</v>
      </c>
      <c r="AX52" s="12">
        <f t="shared" si="23"/>
        <v>1</v>
      </c>
      <c r="AY52" s="12">
        <f t="shared" si="23"/>
        <v>0</v>
      </c>
      <c r="AZ52" s="12">
        <f t="shared" si="23"/>
        <v>0</v>
      </c>
      <c r="BA52" s="12">
        <f t="shared" si="23"/>
        <v>0</v>
      </c>
      <c r="BB52" s="12">
        <f t="shared" si="23"/>
        <v>1</v>
      </c>
      <c r="BC52" s="12">
        <f t="shared" si="23"/>
        <v>0</v>
      </c>
      <c r="BD52" s="12">
        <f t="shared" si="23"/>
        <v>0</v>
      </c>
      <c r="BE52" s="12">
        <f t="shared" si="23"/>
        <v>0</v>
      </c>
      <c r="BF52" s="12">
        <f t="shared" si="23"/>
        <v>0</v>
      </c>
      <c r="BG52" s="12">
        <f t="shared" si="23"/>
        <v>0</v>
      </c>
      <c r="BH52" s="12">
        <f t="shared" si="23"/>
        <v>1</v>
      </c>
      <c r="BI52" s="12">
        <f t="shared" si="23"/>
        <v>0</v>
      </c>
      <c r="BJ52" s="12">
        <f t="shared" si="23"/>
        <v>0</v>
      </c>
      <c r="BK52" s="12">
        <f t="shared" si="23"/>
        <v>0</v>
      </c>
      <c r="BL52" s="12">
        <f t="shared" si="23"/>
        <v>1</v>
      </c>
    </row>
    <row r="53" spans="1:64" ht="94.5" x14ac:dyDescent="0.25">
      <c r="A53" s="16" t="s">
        <v>122</v>
      </c>
      <c r="B53" s="11" t="s">
        <v>123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34</v>
      </c>
      <c r="R53" s="11" t="s">
        <v>51</v>
      </c>
      <c r="S53" s="11" t="s">
        <v>52</v>
      </c>
      <c r="T53" s="12">
        <v>1</v>
      </c>
      <c r="U53" s="12"/>
      <c r="V53" s="12"/>
      <c r="W53" s="12"/>
      <c r="X53" s="12">
        <v>1</v>
      </c>
      <c r="Y53" s="12"/>
      <c r="Z53" s="12"/>
      <c r="AA53" s="12"/>
      <c r="AB53" s="12"/>
      <c r="AC53" s="12"/>
      <c r="AD53" s="12">
        <v>3</v>
      </c>
      <c r="AE53" s="12"/>
      <c r="AF53" s="12"/>
      <c r="AG53" s="12"/>
      <c r="AH53" s="12">
        <v>1</v>
      </c>
      <c r="AI53" s="12">
        <v>1</v>
      </c>
      <c r="AJ53" s="12"/>
      <c r="AK53" s="12"/>
      <c r="AL53" s="12"/>
      <c r="AM53" s="12">
        <v>1</v>
      </c>
      <c r="AN53" s="12"/>
      <c r="AO53" s="12"/>
      <c r="AP53" s="12"/>
      <c r="AQ53" s="12"/>
      <c r="AR53" s="12"/>
      <c r="AS53" s="12">
        <v>1</v>
      </c>
      <c r="AT53" s="12"/>
      <c r="AU53" s="12"/>
      <c r="AV53" s="12"/>
      <c r="AW53" s="12">
        <v>1</v>
      </c>
      <c r="AX53" s="12">
        <v>1</v>
      </c>
      <c r="AY53" s="12"/>
      <c r="AZ53" s="12"/>
      <c r="BA53" s="12"/>
      <c r="BB53" s="12">
        <v>1</v>
      </c>
      <c r="BC53" s="12"/>
      <c r="BD53" s="12"/>
      <c r="BE53" s="12"/>
      <c r="BF53" s="12"/>
      <c r="BG53" s="12"/>
      <c r="BH53" s="12">
        <v>1</v>
      </c>
      <c r="BI53" s="13"/>
      <c r="BJ53" s="14"/>
      <c r="BK53" s="14"/>
      <c r="BL53" s="15">
        <v>1</v>
      </c>
    </row>
    <row r="54" spans="1:64" ht="15.75" x14ac:dyDescent="0.25">
      <c r="A54" s="10" t="s">
        <v>124</v>
      </c>
      <c r="B54" s="11" t="s">
        <v>125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>
        <v>7308</v>
      </c>
      <c r="U54" s="12"/>
      <c r="V54" s="12"/>
      <c r="W54" s="12"/>
      <c r="X54" s="12">
        <v>7308</v>
      </c>
      <c r="Y54" s="12">
        <v>700</v>
      </c>
      <c r="Z54" s="12"/>
      <c r="AA54" s="12"/>
      <c r="AB54" s="12"/>
      <c r="AC54" s="12">
        <v>700</v>
      </c>
      <c r="AD54" s="12">
        <f>AD55</f>
        <v>8304.7000000000007</v>
      </c>
      <c r="AE54" s="12">
        <f t="shared" ref="AE54:BH54" si="24">AE55</f>
        <v>0</v>
      </c>
      <c r="AF54" s="12">
        <f t="shared" si="24"/>
        <v>0</v>
      </c>
      <c r="AG54" s="12">
        <f t="shared" si="24"/>
        <v>0</v>
      </c>
      <c r="AH54" s="12">
        <f t="shared" si="24"/>
        <v>8008</v>
      </c>
      <c r="AI54" s="12">
        <f t="shared" si="24"/>
        <v>7188</v>
      </c>
      <c r="AJ54" s="12">
        <f t="shared" si="24"/>
        <v>0</v>
      </c>
      <c r="AK54" s="12">
        <f t="shared" si="24"/>
        <v>0</v>
      </c>
      <c r="AL54" s="12">
        <f t="shared" si="24"/>
        <v>0</v>
      </c>
      <c r="AM54" s="12">
        <f t="shared" si="24"/>
        <v>7188</v>
      </c>
      <c r="AN54" s="12">
        <f t="shared" si="24"/>
        <v>-350</v>
      </c>
      <c r="AO54" s="12">
        <f t="shared" si="24"/>
        <v>0</v>
      </c>
      <c r="AP54" s="12">
        <f t="shared" si="24"/>
        <v>0</v>
      </c>
      <c r="AQ54" s="12">
        <f t="shared" si="24"/>
        <v>0</v>
      </c>
      <c r="AR54" s="12">
        <f t="shared" si="24"/>
        <v>-350</v>
      </c>
      <c r="AS54" s="12">
        <f t="shared" si="24"/>
        <v>8284.7000000000007</v>
      </c>
      <c r="AT54" s="12">
        <f t="shared" si="24"/>
        <v>0</v>
      </c>
      <c r="AU54" s="12">
        <f t="shared" si="24"/>
        <v>0</v>
      </c>
      <c r="AV54" s="12">
        <f t="shared" si="24"/>
        <v>0</v>
      </c>
      <c r="AW54" s="12">
        <f t="shared" si="24"/>
        <v>6838</v>
      </c>
      <c r="AX54" s="12">
        <f t="shared" si="24"/>
        <v>7188</v>
      </c>
      <c r="AY54" s="12">
        <f t="shared" si="24"/>
        <v>0</v>
      </c>
      <c r="AZ54" s="12">
        <f t="shared" si="24"/>
        <v>0</v>
      </c>
      <c r="BA54" s="12">
        <f t="shared" si="24"/>
        <v>0</v>
      </c>
      <c r="BB54" s="12">
        <f t="shared" si="24"/>
        <v>7188</v>
      </c>
      <c r="BC54" s="12">
        <f t="shared" si="24"/>
        <v>0</v>
      </c>
      <c r="BD54" s="12">
        <f t="shared" si="24"/>
        <v>0</v>
      </c>
      <c r="BE54" s="12">
        <f t="shared" si="24"/>
        <v>0</v>
      </c>
      <c r="BF54" s="12">
        <f t="shared" si="24"/>
        <v>0</v>
      </c>
      <c r="BG54" s="12">
        <f t="shared" si="24"/>
        <v>0</v>
      </c>
      <c r="BH54" s="12">
        <f t="shared" si="24"/>
        <v>8284.7000000000007</v>
      </c>
      <c r="BI54" s="13"/>
      <c r="BJ54" s="14"/>
      <c r="BK54" s="14"/>
      <c r="BL54" s="15">
        <v>7188</v>
      </c>
    </row>
    <row r="55" spans="1:64" ht="15.75" x14ac:dyDescent="0.25">
      <c r="A55" s="10" t="s">
        <v>126</v>
      </c>
      <c r="B55" s="11" t="s">
        <v>127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12">
        <v>7308</v>
      </c>
      <c r="U55" s="12"/>
      <c r="V55" s="12"/>
      <c r="W55" s="12"/>
      <c r="X55" s="12">
        <v>7308</v>
      </c>
      <c r="Y55" s="12">
        <v>700</v>
      </c>
      <c r="Z55" s="12"/>
      <c r="AA55" s="12"/>
      <c r="AB55" s="12"/>
      <c r="AC55" s="12">
        <v>700</v>
      </c>
      <c r="AD55" s="12">
        <f>AD56+AD57+AD58</f>
        <v>8304.7000000000007</v>
      </c>
      <c r="AE55" s="12">
        <f t="shared" ref="AE55:BH55" si="25">AE56+AE57+AE58</f>
        <v>0</v>
      </c>
      <c r="AF55" s="12">
        <f t="shared" si="25"/>
        <v>0</v>
      </c>
      <c r="AG55" s="12">
        <f t="shared" si="25"/>
        <v>0</v>
      </c>
      <c r="AH55" s="12">
        <f t="shared" si="25"/>
        <v>8008</v>
      </c>
      <c r="AI55" s="12">
        <f t="shared" si="25"/>
        <v>7188</v>
      </c>
      <c r="AJ55" s="12">
        <f t="shared" si="25"/>
        <v>0</v>
      </c>
      <c r="AK55" s="12">
        <f t="shared" si="25"/>
        <v>0</v>
      </c>
      <c r="AL55" s="12">
        <f t="shared" si="25"/>
        <v>0</v>
      </c>
      <c r="AM55" s="12">
        <f t="shared" si="25"/>
        <v>7188</v>
      </c>
      <c r="AN55" s="12">
        <f t="shared" si="25"/>
        <v>-350</v>
      </c>
      <c r="AO55" s="12">
        <f t="shared" si="25"/>
        <v>0</v>
      </c>
      <c r="AP55" s="12">
        <f t="shared" si="25"/>
        <v>0</v>
      </c>
      <c r="AQ55" s="12">
        <f t="shared" si="25"/>
        <v>0</v>
      </c>
      <c r="AR55" s="12">
        <f t="shared" si="25"/>
        <v>-350</v>
      </c>
      <c r="AS55" s="12">
        <f t="shared" si="25"/>
        <v>8284.7000000000007</v>
      </c>
      <c r="AT55" s="12">
        <f t="shared" si="25"/>
        <v>0</v>
      </c>
      <c r="AU55" s="12">
        <f t="shared" si="25"/>
        <v>0</v>
      </c>
      <c r="AV55" s="12">
        <f t="shared" si="25"/>
        <v>0</v>
      </c>
      <c r="AW55" s="12">
        <f t="shared" si="25"/>
        <v>6838</v>
      </c>
      <c r="AX55" s="12">
        <f t="shared" si="25"/>
        <v>7188</v>
      </c>
      <c r="AY55" s="12">
        <f t="shared" si="25"/>
        <v>0</v>
      </c>
      <c r="AZ55" s="12">
        <f t="shared" si="25"/>
        <v>0</v>
      </c>
      <c r="BA55" s="12">
        <f t="shared" si="25"/>
        <v>0</v>
      </c>
      <c r="BB55" s="12">
        <f t="shared" si="25"/>
        <v>7188</v>
      </c>
      <c r="BC55" s="12">
        <f t="shared" si="25"/>
        <v>0</v>
      </c>
      <c r="BD55" s="12">
        <f t="shared" si="25"/>
        <v>0</v>
      </c>
      <c r="BE55" s="12">
        <f t="shared" si="25"/>
        <v>0</v>
      </c>
      <c r="BF55" s="12">
        <f t="shared" si="25"/>
        <v>0</v>
      </c>
      <c r="BG55" s="12">
        <f t="shared" si="25"/>
        <v>0</v>
      </c>
      <c r="BH55" s="12">
        <f t="shared" si="25"/>
        <v>8284.7000000000007</v>
      </c>
      <c r="BI55" s="13"/>
      <c r="BJ55" s="14"/>
      <c r="BK55" s="14"/>
      <c r="BL55" s="15">
        <v>7188</v>
      </c>
    </row>
    <row r="56" spans="1:64" ht="63" x14ac:dyDescent="0.25">
      <c r="A56" s="10" t="s">
        <v>128</v>
      </c>
      <c r="B56" s="11" t="s">
        <v>129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 t="s">
        <v>130</v>
      </c>
      <c r="R56" s="11" t="s">
        <v>51</v>
      </c>
      <c r="S56" s="11" t="s">
        <v>131</v>
      </c>
      <c r="T56" s="12">
        <v>6468</v>
      </c>
      <c r="U56" s="12"/>
      <c r="V56" s="12"/>
      <c r="W56" s="12"/>
      <c r="X56" s="12">
        <v>6468</v>
      </c>
      <c r="Y56" s="12">
        <v>600</v>
      </c>
      <c r="Z56" s="12"/>
      <c r="AA56" s="12"/>
      <c r="AB56" s="12"/>
      <c r="AC56" s="12">
        <v>600</v>
      </c>
      <c r="AD56" s="12">
        <v>7364.7</v>
      </c>
      <c r="AE56" s="12"/>
      <c r="AF56" s="12"/>
      <c r="AG56" s="12"/>
      <c r="AH56" s="12">
        <v>7068</v>
      </c>
      <c r="AI56" s="12">
        <v>6468</v>
      </c>
      <c r="AJ56" s="12"/>
      <c r="AK56" s="12"/>
      <c r="AL56" s="12"/>
      <c r="AM56" s="12">
        <v>6468</v>
      </c>
      <c r="AN56" s="12"/>
      <c r="AO56" s="12"/>
      <c r="AP56" s="12"/>
      <c r="AQ56" s="12"/>
      <c r="AR56" s="12"/>
      <c r="AS56" s="12">
        <v>7364.7</v>
      </c>
      <c r="AT56" s="12"/>
      <c r="AU56" s="12"/>
      <c r="AV56" s="12"/>
      <c r="AW56" s="12">
        <v>6468</v>
      </c>
      <c r="AX56" s="12">
        <v>6468</v>
      </c>
      <c r="AY56" s="12"/>
      <c r="AZ56" s="12"/>
      <c r="BA56" s="12"/>
      <c r="BB56" s="12">
        <v>6468</v>
      </c>
      <c r="BC56" s="12"/>
      <c r="BD56" s="12"/>
      <c r="BE56" s="12"/>
      <c r="BF56" s="12"/>
      <c r="BG56" s="12"/>
      <c r="BH56" s="12">
        <v>7364.7</v>
      </c>
      <c r="BI56" s="13"/>
      <c r="BJ56" s="14"/>
      <c r="BK56" s="14"/>
      <c r="BL56" s="15">
        <v>6468</v>
      </c>
    </row>
    <row r="57" spans="1:64" ht="63" x14ac:dyDescent="0.25">
      <c r="A57" s="16" t="s">
        <v>132</v>
      </c>
      <c r="B57" s="11" t="s">
        <v>133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34</v>
      </c>
      <c r="R57" s="11" t="s">
        <v>51</v>
      </c>
      <c r="S57" s="11" t="s">
        <v>131</v>
      </c>
      <c r="T57" s="12">
        <v>800</v>
      </c>
      <c r="U57" s="12"/>
      <c r="V57" s="12"/>
      <c r="W57" s="12"/>
      <c r="X57" s="12">
        <v>800</v>
      </c>
      <c r="Y57" s="12">
        <v>100</v>
      </c>
      <c r="Z57" s="12"/>
      <c r="AA57" s="12"/>
      <c r="AB57" s="12"/>
      <c r="AC57" s="12">
        <v>100</v>
      </c>
      <c r="AD57" s="12">
        <v>900</v>
      </c>
      <c r="AE57" s="12"/>
      <c r="AF57" s="12"/>
      <c r="AG57" s="12"/>
      <c r="AH57" s="12">
        <v>900</v>
      </c>
      <c r="AI57" s="12">
        <v>700</v>
      </c>
      <c r="AJ57" s="12"/>
      <c r="AK57" s="12"/>
      <c r="AL57" s="12"/>
      <c r="AM57" s="12">
        <v>700</v>
      </c>
      <c r="AN57" s="12">
        <v>-350</v>
      </c>
      <c r="AO57" s="12"/>
      <c r="AP57" s="12"/>
      <c r="AQ57" s="12"/>
      <c r="AR57" s="12">
        <v>-350</v>
      </c>
      <c r="AS57" s="12">
        <v>900</v>
      </c>
      <c r="AT57" s="12"/>
      <c r="AU57" s="12"/>
      <c r="AV57" s="12"/>
      <c r="AW57" s="12">
        <v>350</v>
      </c>
      <c r="AX57" s="12">
        <v>700</v>
      </c>
      <c r="AY57" s="12"/>
      <c r="AZ57" s="12"/>
      <c r="BA57" s="12"/>
      <c r="BB57" s="12">
        <v>700</v>
      </c>
      <c r="BC57" s="12"/>
      <c r="BD57" s="12"/>
      <c r="BE57" s="12"/>
      <c r="BF57" s="12"/>
      <c r="BG57" s="12"/>
      <c r="BH57" s="12">
        <v>900</v>
      </c>
      <c r="BI57" s="13"/>
      <c r="BJ57" s="14"/>
      <c r="BK57" s="14"/>
      <c r="BL57" s="15">
        <v>700</v>
      </c>
    </row>
    <row r="58" spans="1:64" ht="47.25" x14ac:dyDescent="0.25">
      <c r="A58" s="10" t="s">
        <v>134</v>
      </c>
      <c r="B58" s="11" t="s">
        <v>135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 t="s">
        <v>136</v>
      </c>
      <c r="R58" s="11" t="s">
        <v>51</v>
      </c>
      <c r="S58" s="11" t="s">
        <v>131</v>
      </c>
      <c r="T58" s="12">
        <v>40</v>
      </c>
      <c r="U58" s="12"/>
      <c r="V58" s="12"/>
      <c r="W58" s="12"/>
      <c r="X58" s="12">
        <v>40</v>
      </c>
      <c r="Y58" s="12"/>
      <c r="Z58" s="12"/>
      <c r="AA58" s="12"/>
      <c r="AB58" s="12"/>
      <c r="AC58" s="12"/>
      <c r="AD58" s="12">
        <v>40</v>
      </c>
      <c r="AE58" s="12"/>
      <c r="AF58" s="12"/>
      <c r="AG58" s="12"/>
      <c r="AH58" s="12">
        <v>40</v>
      </c>
      <c r="AI58" s="12">
        <v>20</v>
      </c>
      <c r="AJ58" s="12"/>
      <c r="AK58" s="12"/>
      <c r="AL58" s="12"/>
      <c r="AM58" s="12">
        <v>20</v>
      </c>
      <c r="AN58" s="12"/>
      <c r="AO58" s="12"/>
      <c r="AP58" s="12"/>
      <c r="AQ58" s="12"/>
      <c r="AR58" s="12"/>
      <c r="AS58" s="12">
        <v>20</v>
      </c>
      <c r="AT58" s="12"/>
      <c r="AU58" s="12"/>
      <c r="AV58" s="12"/>
      <c r="AW58" s="12">
        <v>20</v>
      </c>
      <c r="AX58" s="12">
        <v>20</v>
      </c>
      <c r="AY58" s="12"/>
      <c r="AZ58" s="12"/>
      <c r="BA58" s="12"/>
      <c r="BB58" s="12">
        <v>20</v>
      </c>
      <c r="BC58" s="12"/>
      <c r="BD58" s="12"/>
      <c r="BE58" s="12"/>
      <c r="BF58" s="12"/>
      <c r="BG58" s="12"/>
      <c r="BH58" s="12">
        <v>20</v>
      </c>
      <c r="BI58" s="13"/>
      <c r="BJ58" s="14"/>
      <c r="BK58" s="14"/>
      <c r="BL58" s="15">
        <v>20</v>
      </c>
    </row>
    <row r="59" spans="1:64" ht="31.5" x14ac:dyDescent="0.25">
      <c r="A59" s="10" t="s">
        <v>137</v>
      </c>
      <c r="B59" s="11" t="s">
        <v>138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1"/>
      <c r="S59" s="11"/>
      <c r="T59" s="12">
        <v>745.7</v>
      </c>
      <c r="U59" s="12">
        <v>294</v>
      </c>
      <c r="V59" s="12">
        <v>0.2</v>
      </c>
      <c r="W59" s="12"/>
      <c r="X59" s="12">
        <v>451.5</v>
      </c>
      <c r="Y59" s="12">
        <v>465.1</v>
      </c>
      <c r="Z59" s="12"/>
      <c r="AA59" s="12">
        <v>250</v>
      </c>
      <c r="AB59" s="12"/>
      <c r="AC59" s="12">
        <v>215.1</v>
      </c>
      <c r="AD59" s="12">
        <f>AD60</f>
        <v>993</v>
      </c>
      <c r="AE59" s="12">
        <f t="shared" ref="AE59:BH59" si="26">AE60</f>
        <v>294</v>
      </c>
      <c r="AF59" s="12">
        <f t="shared" si="26"/>
        <v>0.2</v>
      </c>
      <c r="AG59" s="12">
        <f t="shared" si="26"/>
        <v>0</v>
      </c>
      <c r="AH59" s="12">
        <f t="shared" si="26"/>
        <v>656.6</v>
      </c>
      <c r="AI59" s="12">
        <f t="shared" si="26"/>
        <v>1014.5</v>
      </c>
      <c r="AJ59" s="12">
        <f t="shared" si="26"/>
        <v>307</v>
      </c>
      <c r="AK59" s="12">
        <f t="shared" si="26"/>
        <v>0.2</v>
      </c>
      <c r="AL59" s="12">
        <f t="shared" si="26"/>
        <v>0</v>
      </c>
      <c r="AM59" s="12">
        <f t="shared" si="26"/>
        <v>707.3</v>
      </c>
      <c r="AN59" s="12">
        <f t="shared" si="26"/>
        <v>0</v>
      </c>
      <c r="AO59" s="12">
        <f t="shared" si="26"/>
        <v>0</v>
      </c>
      <c r="AP59" s="12">
        <f t="shared" si="26"/>
        <v>0</v>
      </c>
      <c r="AQ59" s="12">
        <f t="shared" si="26"/>
        <v>0</v>
      </c>
      <c r="AR59" s="12">
        <f t="shared" si="26"/>
        <v>0</v>
      </c>
      <c r="AS59" s="12">
        <f t="shared" si="26"/>
        <v>1167.2</v>
      </c>
      <c r="AT59" s="12">
        <f t="shared" si="26"/>
        <v>307</v>
      </c>
      <c r="AU59" s="12">
        <f t="shared" si="26"/>
        <v>0.2</v>
      </c>
      <c r="AV59" s="12">
        <f t="shared" si="26"/>
        <v>0</v>
      </c>
      <c r="AW59" s="12">
        <f t="shared" si="26"/>
        <v>707.3</v>
      </c>
      <c r="AX59" s="12">
        <f t="shared" si="26"/>
        <v>1390</v>
      </c>
      <c r="AY59" s="12">
        <f t="shared" si="26"/>
        <v>317.60000000000002</v>
      </c>
      <c r="AZ59" s="12">
        <f t="shared" si="26"/>
        <v>0.2</v>
      </c>
      <c r="BA59" s="12">
        <f t="shared" si="26"/>
        <v>0</v>
      </c>
      <c r="BB59" s="12">
        <f t="shared" si="26"/>
        <v>1072.2</v>
      </c>
      <c r="BC59" s="12">
        <f t="shared" si="26"/>
        <v>0</v>
      </c>
      <c r="BD59" s="12">
        <f t="shared" si="26"/>
        <v>0</v>
      </c>
      <c r="BE59" s="12">
        <f t="shared" si="26"/>
        <v>0</v>
      </c>
      <c r="BF59" s="12">
        <f t="shared" si="26"/>
        <v>0</v>
      </c>
      <c r="BG59" s="12">
        <f t="shared" si="26"/>
        <v>0</v>
      </c>
      <c r="BH59" s="12">
        <f t="shared" si="26"/>
        <v>2077.8999999999996</v>
      </c>
      <c r="BI59" s="13">
        <v>317.60000000000002</v>
      </c>
      <c r="BJ59" s="14">
        <v>0.2</v>
      </c>
      <c r="BK59" s="14"/>
      <c r="BL59" s="15">
        <v>1072.2</v>
      </c>
    </row>
    <row r="60" spans="1:64" ht="15.75" x14ac:dyDescent="0.25">
      <c r="A60" s="10" t="s">
        <v>139</v>
      </c>
      <c r="B60" s="11" t="s">
        <v>140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/>
      <c r="R60" s="11"/>
      <c r="S60" s="11"/>
      <c r="T60" s="12">
        <v>745.7</v>
      </c>
      <c r="U60" s="12">
        <v>294</v>
      </c>
      <c r="V60" s="12">
        <v>0.2</v>
      </c>
      <c r="W60" s="12"/>
      <c r="X60" s="12">
        <v>451.5</v>
      </c>
      <c r="Y60" s="12">
        <v>465.1</v>
      </c>
      <c r="Z60" s="12"/>
      <c r="AA60" s="12">
        <v>250</v>
      </c>
      <c r="AB60" s="12"/>
      <c r="AC60" s="12">
        <v>215.1</v>
      </c>
      <c r="AD60" s="12">
        <f t="shared" ref="AD60:BH60" si="27">SUM(AD61:AD74)</f>
        <v>993</v>
      </c>
      <c r="AE60" s="12">
        <f t="shared" si="27"/>
        <v>294</v>
      </c>
      <c r="AF60" s="12">
        <f t="shared" si="27"/>
        <v>0.2</v>
      </c>
      <c r="AG60" s="12">
        <f t="shared" si="27"/>
        <v>0</v>
      </c>
      <c r="AH60" s="12">
        <f t="shared" si="27"/>
        <v>656.6</v>
      </c>
      <c r="AI60" s="12">
        <f t="shared" si="27"/>
        <v>1014.5</v>
      </c>
      <c r="AJ60" s="12">
        <f t="shared" si="27"/>
        <v>307</v>
      </c>
      <c r="AK60" s="12">
        <f t="shared" si="27"/>
        <v>0.2</v>
      </c>
      <c r="AL60" s="12">
        <f t="shared" si="27"/>
        <v>0</v>
      </c>
      <c r="AM60" s="12">
        <f t="shared" si="27"/>
        <v>707.3</v>
      </c>
      <c r="AN60" s="12">
        <f t="shared" si="27"/>
        <v>0</v>
      </c>
      <c r="AO60" s="12">
        <f t="shared" si="27"/>
        <v>0</v>
      </c>
      <c r="AP60" s="12">
        <f t="shared" si="27"/>
        <v>0</v>
      </c>
      <c r="AQ60" s="12">
        <f t="shared" si="27"/>
        <v>0</v>
      </c>
      <c r="AR60" s="12">
        <f t="shared" si="27"/>
        <v>0</v>
      </c>
      <c r="AS60" s="12">
        <f t="shared" si="27"/>
        <v>1167.2</v>
      </c>
      <c r="AT60" s="12">
        <f t="shared" si="27"/>
        <v>307</v>
      </c>
      <c r="AU60" s="12">
        <f t="shared" si="27"/>
        <v>0.2</v>
      </c>
      <c r="AV60" s="12">
        <f t="shared" si="27"/>
        <v>0</v>
      </c>
      <c r="AW60" s="12">
        <f t="shared" si="27"/>
        <v>707.3</v>
      </c>
      <c r="AX60" s="12">
        <f t="shared" si="27"/>
        <v>1390</v>
      </c>
      <c r="AY60" s="12">
        <f t="shared" si="27"/>
        <v>317.60000000000002</v>
      </c>
      <c r="AZ60" s="12">
        <f t="shared" si="27"/>
        <v>0.2</v>
      </c>
      <c r="BA60" s="12">
        <f t="shared" si="27"/>
        <v>0</v>
      </c>
      <c r="BB60" s="12">
        <f t="shared" si="27"/>
        <v>1072.2</v>
      </c>
      <c r="BC60" s="12">
        <f t="shared" si="27"/>
        <v>0</v>
      </c>
      <c r="BD60" s="12">
        <f t="shared" si="27"/>
        <v>0</v>
      </c>
      <c r="BE60" s="12">
        <f t="shared" si="27"/>
        <v>0</v>
      </c>
      <c r="BF60" s="12">
        <f t="shared" si="27"/>
        <v>0</v>
      </c>
      <c r="BG60" s="12">
        <f t="shared" si="27"/>
        <v>0</v>
      </c>
      <c r="BH60" s="12">
        <f t="shared" si="27"/>
        <v>2077.8999999999996</v>
      </c>
      <c r="BI60" s="13">
        <v>317.60000000000002</v>
      </c>
      <c r="BJ60" s="14">
        <v>0.2</v>
      </c>
      <c r="BK60" s="14"/>
      <c r="BL60" s="15">
        <v>1072.2</v>
      </c>
    </row>
    <row r="61" spans="1:64" ht="63" x14ac:dyDescent="0.25">
      <c r="A61" s="16" t="s">
        <v>141</v>
      </c>
      <c r="B61" s="11" t="s">
        <v>142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 t="s">
        <v>143</v>
      </c>
      <c r="R61" s="11" t="s">
        <v>67</v>
      </c>
      <c r="S61" s="11" t="s">
        <v>51</v>
      </c>
      <c r="T61" s="12">
        <v>140</v>
      </c>
      <c r="U61" s="12"/>
      <c r="V61" s="12"/>
      <c r="W61" s="12"/>
      <c r="X61" s="12">
        <v>140</v>
      </c>
      <c r="Y61" s="12"/>
      <c r="Z61" s="12"/>
      <c r="AA61" s="12"/>
      <c r="AB61" s="12"/>
      <c r="AC61" s="12"/>
      <c r="AD61" s="12">
        <v>150</v>
      </c>
      <c r="AE61" s="12"/>
      <c r="AF61" s="12"/>
      <c r="AG61" s="12"/>
      <c r="AH61" s="12">
        <v>140</v>
      </c>
      <c r="AI61" s="12">
        <v>150</v>
      </c>
      <c r="AJ61" s="12"/>
      <c r="AK61" s="12"/>
      <c r="AL61" s="12"/>
      <c r="AM61" s="12">
        <v>150</v>
      </c>
      <c r="AN61" s="12"/>
      <c r="AO61" s="12"/>
      <c r="AP61" s="12"/>
      <c r="AQ61" s="12"/>
      <c r="AR61" s="12"/>
      <c r="AS61" s="12">
        <v>160</v>
      </c>
      <c r="AT61" s="12"/>
      <c r="AU61" s="12"/>
      <c r="AV61" s="12"/>
      <c r="AW61" s="12">
        <v>150</v>
      </c>
      <c r="AX61" s="12">
        <v>160</v>
      </c>
      <c r="AY61" s="12"/>
      <c r="AZ61" s="12"/>
      <c r="BA61" s="12"/>
      <c r="BB61" s="12">
        <v>160</v>
      </c>
      <c r="BC61" s="12"/>
      <c r="BD61" s="12"/>
      <c r="BE61" s="12"/>
      <c r="BF61" s="12"/>
      <c r="BG61" s="12"/>
      <c r="BH61" s="12">
        <v>160</v>
      </c>
      <c r="BI61" s="13"/>
      <c r="BJ61" s="14"/>
      <c r="BK61" s="14"/>
      <c r="BL61" s="15">
        <v>160</v>
      </c>
    </row>
    <row r="62" spans="1:64" ht="94.5" x14ac:dyDescent="0.25">
      <c r="A62" s="16" t="s">
        <v>144</v>
      </c>
      <c r="B62" s="11" t="s">
        <v>145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34</v>
      </c>
      <c r="R62" s="11" t="s">
        <v>51</v>
      </c>
      <c r="S62" s="11" t="s">
        <v>52</v>
      </c>
      <c r="T62" s="12">
        <v>20</v>
      </c>
      <c r="U62" s="12"/>
      <c r="V62" s="12"/>
      <c r="W62" s="12"/>
      <c r="X62" s="12">
        <v>20</v>
      </c>
      <c r="Y62" s="12"/>
      <c r="Z62" s="12"/>
      <c r="AA62" s="12"/>
      <c r="AB62" s="12"/>
      <c r="AC62" s="12"/>
      <c r="AD62" s="12">
        <v>20</v>
      </c>
      <c r="AE62" s="12"/>
      <c r="AF62" s="12"/>
      <c r="AG62" s="12"/>
      <c r="AH62" s="12">
        <v>20</v>
      </c>
      <c r="AI62" s="12">
        <v>20</v>
      </c>
      <c r="AJ62" s="12"/>
      <c r="AK62" s="12"/>
      <c r="AL62" s="12"/>
      <c r="AM62" s="12">
        <v>20</v>
      </c>
      <c r="AN62" s="12"/>
      <c r="AO62" s="12"/>
      <c r="AP62" s="12"/>
      <c r="AQ62" s="12"/>
      <c r="AR62" s="12"/>
      <c r="AS62" s="12">
        <v>20</v>
      </c>
      <c r="AT62" s="12"/>
      <c r="AU62" s="12"/>
      <c r="AV62" s="12"/>
      <c r="AW62" s="12">
        <v>20</v>
      </c>
      <c r="AX62" s="12">
        <v>20</v>
      </c>
      <c r="AY62" s="12"/>
      <c r="AZ62" s="12"/>
      <c r="BA62" s="12"/>
      <c r="BB62" s="12">
        <v>20</v>
      </c>
      <c r="BC62" s="12"/>
      <c r="BD62" s="12"/>
      <c r="BE62" s="12"/>
      <c r="BF62" s="12"/>
      <c r="BG62" s="12"/>
      <c r="BH62" s="12">
        <v>20</v>
      </c>
      <c r="BI62" s="13"/>
      <c r="BJ62" s="14"/>
      <c r="BK62" s="14"/>
      <c r="BL62" s="15">
        <v>20</v>
      </c>
    </row>
    <row r="63" spans="1:64" ht="63" x14ac:dyDescent="0.25">
      <c r="A63" s="10" t="s">
        <v>146</v>
      </c>
      <c r="B63" s="11" t="s">
        <v>147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 t="s">
        <v>34</v>
      </c>
      <c r="R63" s="11" t="s">
        <v>148</v>
      </c>
      <c r="S63" s="11" t="s">
        <v>35</v>
      </c>
      <c r="T63" s="12">
        <v>30</v>
      </c>
      <c r="U63" s="12"/>
      <c r="V63" s="12"/>
      <c r="W63" s="12"/>
      <c r="X63" s="12">
        <v>30</v>
      </c>
      <c r="Y63" s="12"/>
      <c r="Z63" s="12"/>
      <c r="AA63" s="12"/>
      <c r="AB63" s="12"/>
      <c r="AC63" s="12"/>
      <c r="AD63" s="12">
        <v>30</v>
      </c>
      <c r="AE63" s="12"/>
      <c r="AF63" s="12"/>
      <c r="AG63" s="12"/>
      <c r="AH63" s="12">
        <v>30</v>
      </c>
      <c r="AI63" s="12">
        <v>50</v>
      </c>
      <c r="AJ63" s="12"/>
      <c r="AK63" s="12"/>
      <c r="AL63" s="12"/>
      <c r="AM63" s="12">
        <v>50</v>
      </c>
      <c r="AN63" s="12"/>
      <c r="AO63" s="12"/>
      <c r="AP63" s="12"/>
      <c r="AQ63" s="12"/>
      <c r="AR63" s="12"/>
      <c r="AS63" s="12">
        <v>50</v>
      </c>
      <c r="AT63" s="12"/>
      <c r="AU63" s="12"/>
      <c r="AV63" s="12"/>
      <c r="AW63" s="12">
        <v>50</v>
      </c>
      <c r="AX63" s="12">
        <v>50</v>
      </c>
      <c r="AY63" s="12"/>
      <c r="AZ63" s="12"/>
      <c r="BA63" s="12"/>
      <c r="BB63" s="12">
        <v>50</v>
      </c>
      <c r="BC63" s="12"/>
      <c r="BD63" s="12"/>
      <c r="BE63" s="12"/>
      <c r="BF63" s="12"/>
      <c r="BG63" s="12"/>
      <c r="BH63" s="12">
        <v>50</v>
      </c>
      <c r="BI63" s="13"/>
      <c r="BJ63" s="14"/>
      <c r="BK63" s="14"/>
      <c r="BL63" s="15">
        <v>50</v>
      </c>
    </row>
    <row r="64" spans="1:64" ht="78.75" x14ac:dyDescent="0.25">
      <c r="A64" s="16" t="s">
        <v>149</v>
      </c>
      <c r="B64" s="11" t="s">
        <v>150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 t="s">
        <v>34</v>
      </c>
      <c r="R64" s="11" t="s">
        <v>51</v>
      </c>
      <c r="S64" s="11" t="s">
        <v>52</v>
      </c>
      <c r="T64" s="12">
        <v>20</v>
      </c>
      <c r="U64" s="12"/>
      <c r="V64" s="12"/>
      <c r="W64" s="12"/>
      <c r="X64" s="12">
        <v>20</v>
      </c>
      <c r="Y64" s="12">
        <v>215.1</v>
      </c>
      <c r="Z64" s="12"/>
      <c r="AA64" s="12"/>
      <c r="AB64" s="12"/>
      <c r="AC64" s="12">
        <v>215.1</v>
      </c>
      <c r="AD64" s="12">
        <v>200</v>
      </c>
      <c r="AE64" s="12"/>
      <c r="AF64" s="12"/>
      <c r="AG64" s="12"/>
      <c r="AH64" s="12">
        <v>235.1</v>
      </c>
      <c r="AI64" s="12">
        <v>50</v>
      </c>
      <c r="AJ64" s="12"/>
      <c r="AK64" s="12"/>
      <c r="AL64" s="12"/>
      <c r="AM64" s="12">
        <v>50</v>
      </c>
      <c r="AN64" s="12"/>
      <c r="AO64" s="12"/>
      <c r="AP64" s="12"/>
      <c r="AQ64" s="12"/>
      <c r="AR64" s="12"/>
      <c r="AS64" s="12">
        <v>50</v>
      </c>
      <c r="AT64" s="12"/>
      <c r="AU64" s="12"/>
      <c r="AV64" s="12"/>
      <c r="AW64" s="12">
        <v>50</v>
      </c>
      <c r="AX64" s="12">
        <v>50</v>
      </c>
      <c r="AY64" s="12"/>
      <c r="AZ64" s="12"/>
      <c r="BA64" s="12"/>
      <c r="BB64" s="12">
        <v>50</v>
      </c>
      <c r="BC64" s="12"/>
      <c r="BD64" s="12"/>
      <c r="BE64" s="12"/>
      <c r="BF64" s="12"/>
      <c r="BG64" s="12"/>
      <c r="BH64" s="12">
        <v>50</v>
      </c>
      <c r="BI64" s="13"/>
      <c r="BJ64" s="14"/>
      <c r="BK64" s="14"/>
      <c r="BL64" s="15">
        <v>50</v>
      </c>
    </row>
    <row r="65" spans="1:67" ht="63" x14ac:dyDescent="0.25">
      <c r="A65" s="10" t="s">
        <v>151</v>
      </c>
      <c r="B65" s="11" t="s">
        <v>152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 t="s">
        <v>34</v>
      </c>
      <c r="R65" s="11" t="s">
        <v>51</v>
      </c>
      <c r="S65" s="11" t="s">
        <v>52</v>
      </c>
      <c r="T65" s="12">
        <v>10</v>
      </c>
      <c r="U65" s="12"/>
      <c r="V65" s="12"/>
      <c r="W65" s="12"/>
      <c r="X65" s="12">
        <v>10</v>
      </c>
      <c r="Y65" s="12"/>
      <c r="Z65" s="12"/>
      <c r="AA65" s="12"/>
      <c r="AB65" s="12"/>
      <c r="AC65" s="12"/>
      <c r="AD65" s="12">
        <v>10</v>
      </c>
      <c r="AE65" s="12"/>
      <c r="AF65" s="12"/>
      <c r="AG65" s="12"/>
      <c r="AH65" s="12">
        <v>10</v>
      </c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3"/>
      <c r="BJ65" s="14"/>
      <c r="BK65" s="14"/>
      <c r="BL65" s="15"/>
    </row>
    <row r="66" spans="1:67" ht="63" x14ac:dyDescent="0.25">
      <c r="A66" s="24" t="s">
        <v>181</v>
      </c>
      <c r="B66" s="11" t="s">
        <v>180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3">
        <v>880</v>
      </c>
      <c r="R66" s="11" t="s">
        <v>51</v>
      </c>
      <c r="S66" s="11" t="s">
        <v>148</v>
      </c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>
        <v>483.3</v>
      </c>
      <c r="BI66" s="13"/>
      <c r="BJ66" s="14"/>
      <c r="BK66" s="14"/>
      <c r="BL66" s="15"/>
    </row>
    <row r="67" spans="1:67" ht="63" x14ac:dyDescent="0.25">
      <c r="A67" s="16" t="s">
        <v>153</v>
      </c>
      <c r="B67" s="11" t="s">
        <v>154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 t="s">
        <v>130</v>
      </c>
      <c r="R67" s="11" t="s">
        <v>155</v>
      </c>
      <c r="S67" s="11" t="s">
        <v>36</v>
      </c>
      <c r="T67" s="12">
        <v>294</v>
      </c>
      <c r="U67" s="12">
        <v>294</v>
      </c>
      <c r="V67" s="12"/>
      <c r="W67" s="12"/>
      <c r="X67" s="12"/>
      <c r="Y67" s="12"/>
      <c r="Z67" s="12"/>
      <c r="AA67" s="12"/>
      <c r="AB67" s="12"/>
      <c r="AC67" s="12"/>
      <c r="AD67" s="12">
        <v>352.6</v>
      </c>
      <c r="AE67" s="12">
        <v>294</v>
      </c>
      <c r="AF67" s="12"/>
      <c r="AG67" s="12"/>
      <c r="AH67" s="12"/>
      <c r="AI67" s="12">
        <v>307</v>
      </c>
      <c r="AJ67" s="12">
        <v>307</v>
      </c>
      <c r="AK67" s="12"/>
      <c r="AL67" s="12"/>
      <c r="AM67" s="12"/>
      <c r="AN67" s="12"/>
      <c r="AO67" s="12"/>
      <c r="AP67" s="12"/>
      <c r="AQ67" s="12"/>
      <c r="AR67" s="12"/>
      <c r="AS67" s="12">
        <v>387.4</v>
      </c>
      <c r="AT67" s="12">
        <v>307</v>
      </c>
      <c r="AU67" s="12"/>
      <c r="AV67" s="12"/>
      <c r="AW67" s="12"/>
      <c r="AX67" s="12">
        <v>317.60000000000002</v>
      </c>
      <c r="AY67" s="12">
        <v>317.60000000000002</v>
      </c>
      <c r="AZ67" s="12"/>
      <c r="BA67" s="12"/>
      <c r="BB67" s="12"/>
      <c r="BC67" s="12"/>
      <c r="BD67" s="12"/>
      <c r="BE67" s="12"/>
      <c r="BF67" s="12"/>
      <c r="BG67" s="12"/>
      <c r="BH67" s="12">
        <v>422.8</v>
      </c>
      <c r="BI67" s="13">
        <v>317.60000000000002</v>
      </c>
      <c r="BJ67" s="14"/>
      <c r="BK67" s="14"/>
      <c r="BL67" s="15"/>
    </row>
    <row r="68" spans="1:67" ht="110.25" x14ac:dyDescent="0.25">
      <c r="A68" s="16" t="s">
        <v>156</v>
      </c>
      <c r="B68" s="11" t="s">
        <v>157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 t="s">
        <v>34</v>
      </c>
      <c r="R68" s="11" t="s">
        <v>51</v>
      </c>
      <c r="S68" s="11" t="s">
        <v>131</v>
      </c>
      <c r="T68" s="12">
        <v>0.2</v>
      </c>
      <c r="U68" s="12"/>
      <c r="V68" s="12">
        <v>0.2</v>
      </c>
      <c r="W68" s="12"/>
      <c r="X68" s="12"/>
      <c r="Y68" s="12"/>
      <c r="Z68" s="12"/>
      <c r="AA68" s="12"/>
      <c r="AB68" s="12"/>
      <c r="AC68" s="12"/>
      <c r="AD68" s="12">
        <v>0.2</v>
      </c>
      <c r="AE68" s="12"/>
      <c r="AF68" s="12">
        <v>0.2</v>
      </c>
      <c r="AG68" s="12"/>
      <c r="AH68" s="12"/>
      <c r="AI68" s="12">
        <v>0.2</v>
      </c>
      <c r="AJ68" s="12"/>
      <c r="AK68" s="12">
        <v>0.2</v>
      </c>
      <c r="AL68" s="12"/>
      <c r="AM68" s="12"/>
      <c r="AN68" s="12"/>
      <c r="AO68" s="12"/>
      <c r="AP68" s="12"/>
      <c r="AQ68" s="12"/>
      <c r="AR68" s="12"/>
      <c r="AS68" s="12">
        <v>0.2</v>
      </c>
      <c r="AT68" s="12"/>
      <c r="AU68" s="12">
        <v>0.2</v>
      </c>
      <c r="AV68" s="12"/>
      <c r="AW68" s="12"/>
      <c r="AX68" s="12">
        <v>0.2</v>
      </c>
      <c r="AY68" s="12"/>
      <c r="AZ68" s="12">
        <v>0.2</v>
      </c>
      <c r="BA68" s="12"/>
      <c r="BB68" s="12"/>
      <c r="BC68" s="12"/>
      <c r="BD68" s="12"/>
      <c r="BE68" s="12"/>
      <c r="BF68" s="12"/>
      <c r="BG68" s="12"/>
      <c r="BH68" s="12">
        <v>0.2</v>
      </c>
      <c r="BI68" s="13"/>
      <c r="BJ68" s="14">
        <v>0.2</v>
      </c>
      <c r="BK68" s="14"/>
      <c r="BL68" s="15"/>
    </row>
    <row r="69" spans="1:67" ht="63" x14ac:dyDescent="0.25">
      <c r="A69" s="10" t="s">
        <v>158</v>
      </c>
      <c r="B69" s="11" t="s">
        <v>159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 t="s">
        <v>160</v>
      </c>
      <c r="R69" s="11" t="s">
        <v>51</v>
      </c>
      <c r="S69" s="11" t="s">
        <v>52</v>
      </c>
      <c r="T69" s="12">
        <v>2</v>
      </c>
      <c r="U69" s="12"/>
      <c r="V69" s="12"/>
      <c r="W69" s="12"/>
      <c r="X69" s="12">
        <v>2</v>
      </c>
      <c r="Y69" s="12"/>
      <c r="Z69" s="12"/>
      <c r="AA69" s="12"/>
      <c r="AB69" s="12"/>
      <c r="AC69" s="12"/>
      <c r="AD69" s="12">
        <v>2.1</v>
      </c>
      <c r="AE69" s="12"/>
      <c r="AF69" s="12"/>
      <c r="AG69" s="12"/>
      <c r="AH69" s="12">
        <v>2</v>
      </c>
      <c r="AI69" s="12">
        <v>2</v>
      </c>
      <c r="AJ69" s="12"/>
      <c r="AK69" s="12"/>
      <c r="AL69" s="12"/>
      <c r="AM69" s="12">
        <v>2</v>
      </c>
      <c r="AN69" s="12"/>
      <c r="AO69" s="12"/>
      <c r="AP69" s="12"/>
      <c r="AQ69" s="12"/>
      <c r="AR69" s="12"/>
      <c r="AS69" s="12">
        <v>2.1</v>
      </c>
      <c r="AT69" s="12"/>
      <c r="AU69" s="12"/>
      <c r="AV69" s="12"/>
      <c r="AW69" s="12">
        <v>2</v>
      </c>
      <c r="AX69" s="12">
        <v>2</v>
      </c>
      <c r="AY69" s="12"/>
      <c r="AZ69" s="12"/>
      <c r="BA69" s="12"/>
      <c r="BB69" s="12">
        <v>2</v>
      </c>
      <c r="BC69" s="12"/>
      <c r="BD69" s="12"/>
      <c r="BE69" s="12"/>
      <c r="BF69" s="12"/>
      <c r="BG69" s="12"/>
      <c r="BH69" s="12">
        <v>2.1</v>
      </c>
      <c r="BI69" s="13"/>
      <c r="BJ69" s="14"/>
      <c r="BK69" s="14"/>
      <c r="BL69" s="15">
        <v>2</v>
      </c>
    </row>
    <row r="70" spans="1:67" ht="63" x14ac:dyDescent="0.25">
      <c r="A70" s="10" t="s">
        <v>161</v>
      </c>
      <c r="B70" s="11" t="s">
        <v>162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160</v>
      </c>
      <c r="R70" s="11" t="s">
        <v>35</v>
      </c>
      <c r="S70" s="11" t="s">
        <v>36</v>
      </c>
      <c r="T70" s="12">
        <v>48</v>
      </c>
      <c r="U70" s="12"/>
      <c r="V70" s="12"/>
      <c r="W70" s="12"/>
      <c r="X70" s="12">
        <v>48</v>
      </c>
      <c r="Y70" s="12"/>
      <c r="Z70" s="12"/>
      <c r="AA70" s="12"/>
      <c r="AB70" s="12"/>
      <c r="AC70" s="12"/>
      <c r="AD70" s="12">
        <v>55.8</v>
      </c>
      <c r="AE70" s="12"/>
      <c r="AF70" s="12"/>
      <c r="AG70" s="12"/>
      <c r="AH70" s="12">
        <v>48</v>
      </c>
      <c r="AI70" s="12">
        <v>48</v>
      </c>
      <c r="AJ70" s="12"/>
      <c r="AK70" s="12"/>
      <c r="AL70" s="12"/>
      <c r="AM70" s="12">
        <v>48</v>
      </c>
      <c r="AN70" s="12"/>
      <c r="AO70" s="12"/>
      <c r="AP70" s="12"/>
      <c r="AQ70" s="12"/>
      <c r="AR70" s="12"/>
      <c r="AS70" s="12">
        <v>55.8</v>
      </c>
      <c r="AT70" s="12"/>
      <c r="AU70" s="12"/>
      <c r="AV70" s="12"/>
      <c r="AW70" s="12">
        <v>48</v>
      </c>
      <c r="AX70" s="12">
        <v>48</v>
      </c>
      <c r="AY70" s="12"/>
      <c r="AZ70" s="12"/>
      <c r="BA70" s="12"/>
      <c r="BB70" s="12">
        <v>48</v>
      </c>
      <c r="BC70" s="12"/>
      <c r="BD70" s="12"/>
      <c r="BE70" s="12"/>
      <c r="BF70" s="12"/>
      <c r="BG70" s="12"/>
      <c r="BH70" s="12">
        <v>55.8</v>
      </c>
      <c r="BI70" s="13"/>
      <c r="BJ70" s="14"/>
      <c r="BK70" s="14"/>
      <c r="BL70" s="15">
        <v>48</v>
      </c>
    </row>
    <row r="71" spans="1:67" ht="63" x14ac:dyDescent="0.25">
      <c r="A71" s="10" t="s">
        <v>163</v>
      </c>
      <c r="B71" s="11" t="s">
        <v>164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 t="s">
        <v>165</v>
      </c>
      <c r="R71" s="11" t="s">
        <v>51</v>
      </c>
      <c r="S71" s="11" t="s">
        <v>101</v>
      </c>
      <c r="T71" s="12">
        <v>141.5</v>
      </c>
      <c r="U71" s="12"/>
      <c r="V71" s="12"/>
      <c r="W71" s="12"/>
      <c r="X71" s="12">
        <v>141.5</v>
      </c>
      <c r="Y71" s="12"/>
      <c r="Z71" s="12"/>
      <c r="AA71" s="12"/>
      <c r="AB71" s="12"/>
      <c r="AC71" s="12"/>
      <c r="AD71" s="12">
        <v>142.30000000000001</v>
      </c>
      <c r="AE71" s="12"/>
      <c r="AF71" s="12"/>
      <c r="AG71" s="12"/>
      <c r="AH71" s="12">
        <v>141.5</v>
      </c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3"/>
      <c r="BJ71" s="14"/>
      <c r="BK71" s="14"/>
      <c r="BL71" s="15"/>
    </row>
    <row r="72" spans="1:67" ht="31.5" x14ac:dyDescent="0.25">
      <c r="A72" s="10" t="s">
        <v>166</v>
      </c>
      <c r="B72" s="11" t="s">
        <v>167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 t="s">
        <v>168</v>
      </c>
      <c r="R72" s="11" t="s">
        <v>51</v>
      </c>
      <c r="S72" s="11" t="s">
        <v>52</v>
      </c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>
        <v>367.3</v>
      </c>
      <c r="AJ72" s="12"/>
      <c r="AK72" s="12"/>
      <c r="AL72" s="12"/>
      <c r="AM72" s="12">
        <v>367.3</v>
      </c>
      <c r="AN72" s="12"/>
      <c r="AO72" s="12"/>
      <c r="AP72" s="12"/>
      <c r="AQ72" s="12"/>
      <c r="AR72" s="12"/>
      <c r="AS72" s="12">
        <v>421.7</v>
      </c>
      <c r="AT72" s="12"/>
      <c r="AU72" s="12"/>
      <c r="AV72" s="12"/>
      <c r="AW72" s="12">
        <v>367.3</v>
      </c>
      <c r="AX72" s="12">
        <v>722.2</v>
      </c>
      <c r="AY72" s="12"/>
      <c r="AZ72" s="12"/>
      <c r="BA72" s="12"/>
      <c r="BB72" s="12">
        <v>722.2</v>
      </c>
      <c r="BC72" s="12"/>
      <c r="BD72" s="12"/>
      <c r="BE72" s="12"/>
      <c r="BF72" s="12"/>
      <c r="BG72" s="12"/>
      <c r="BH72" s="12">
        <v>813.7</v>
      </c>
      <c r="BI72" s="13"/>
      <c r="BJ72" s="14"/>
      <c r="BK72" s="14"/>
      <c r="BL72" s="15">
        <v>722.2</v>
      </c>
    </row>
    <row r="73" spans="1:67" ht="47.25" x14ac:dyDescent="0.25">
      <c r="A73" s="10" t="s">
        <v>169</v>
      </c>
      <c r="B73" s="11" t="s">
        <v>170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 t="s">
        <v>34</v>
      </c>
      <c r="R73" s="11" t="s">
        <v>51</v>
      </c>
      <c r="S73" s="11" t="s">
        <v>52</v>
      </c>
      <c r="T73" s="12">
        <v>10</v>
      </c>
      <c r="U73" s="12"/>
      <c r="V73" s="12"/>
      <c r="W73" s="12"/>
      <c r="X73" s="12">
        <v>10</v>
      </c>
      <c r="Y73" s="12"/>
      <c r="Z73" s="12"/>
      <c r="AA73" s="12"/>
      <c r="AB73" s="12"/>
      <c r="AC73" s="12"/>
      <c r="AD73" s="12">
        <v>10</v>
      </c>
      <c r="AE73" s="12"/>
      <c r="AF73" s="12"/>
      <c r="AG73" s="12"/>
      <c r="AH73" s="12">
        <v>10</v>
      </c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3"/>
      <c r="BJ73" s="14"/>
      <c r="BK73" s="14"/>
      <c r="BL73" s="15"/>
    </row>
    <row r="74" spans="1:67" ht="47.25" x14ac:dyDescent="0.25">
      <c r="A74" s="10" t="s">
        <v>171</v>
      </c>
      <c r="B74" s="11" t="s">
        <v>170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136</v>
      </c>
      <c r="R74" s="11" t="s">
        <v>51</v>
      </c>
      <c r="S74" s="11" t="s">
        <v>52</v>
      </c>
      <c r="T74" s="12">
        <v>20</v>
      </c>
      <c r="U74" s="12"/>
      <c r="V74" s="12"/>
      <c r="W74" s="12"/>
      <c r="X74" s="12">
        <v>20</v>
      </c>
      <c r="Y74" s="12"/>
      <c r="Z74" s="12"/>
      <c r="AA74" s="12"/>
      <c r="AB74" s="12"/>
      <c r="AC74" s="12"/>
      <c r="AD74" s="12">
        <v>20</v>
      </c>
      <c r="AE74" s="12"/>
      <c r="AF74" s="12"/>
      <c r="AG74" s="12"/>
      <c r="AH74" s="12">
        <v>20</v>
      </c>
      <c r="AI74" s="12">
        <v>20</v>
      </c>
      <c r="AJ74" s="12"/>
      <c r="AK74" s="12"/>
      <c r="AL74" s="12"/>
      <c r="AM74" s="12">
        <v>20</v>
      </c>
      <c r="AN74" s="12"/>
      <c r="AO74" s="12"/>
      <c r="AP74" s="12"/>
      <c r="AQ74" s="12"/>
      <c r="AR74" s="12"/>
      <c r="AS74" s="12">
        <v>20</v>
      </c>
      <c r="AT74" s="12"/>
      <c r="AU74" s="12"/>
      <c r="AV74" s="12"/>
      <c r="AW74" s="12">
        <v>20</v>
      </c>
      <c r="AX74" s="12">
        <v>20</v>
      </c>
      <c r="AY74" s="12"/>
      <c r="AZ74" s="12"/>
      <c r="BA74" s="12"/>
      <c r="BB74" s="12">
        <v>20</v>
      </c>
      <c r="BC74" s="12"/>
      <c r="BD74" s="12"/>
      <c r="BE74" s="12"/>
      <c r="BF74" s="12"/>
      <c r="BG74" s="12"/>
      <c r="BH74" s="12">
        <v>20</v>
      </c>
      <c r="BI74" s="13"/>
      <c r="BJ74" s="14"/>
      <c r="BK74" s="14"/>
      <c r="BL74" s="15">
        <v>20</v>
      </c>
    </row>
    <row r="77" spans="1:67" ht="21.75" customHeight="1" x14ac:dyDescent="0.3">
      <c r="A77" s="25" t="s">
        <v>174</v>
      </c>
      <c r="B77" s="25"/>
      <c r="C77" s="17"/>
      <c r="D77" s="18"/>
      <c r="E77" s="18"/>
      <c r="F77" s="18"/>
    </row>
    <row r="78" spans="1:67" ht="20.25" customHeight="1" x14ac:dyDescent="0.3">
      <c r="A78" s="25" t="s">
        <v>175</v>
      </c>
      <c r="B78" s="25"/>
      <c r="C78" s="19" t="s">
        <v>176</v>
      </c>
      <c r="D78" s="20"/>
      <c r="E78" s="22" t="s">
        <v>177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1" t="s">
        <v>177</v>
      </c>
      <c r="BI78" s="22"/>
      <c r="BJ78" s="22"/>
      <c r="BK78" s="22"/>
      <c r="BL78" s="22"/>
      <c r="BM78" s="22"/>
      <c r="BN78" s="22"/>
      <c r="BO78" s="22"/>
    </row>
  </sheetData>
  <mergeCells count="57">
    <mergeCell ref="AG7:AG8"/>
    <mergeCell ref="AH7:AH8"/>
    <mergeCell ref="AF7:AF8"/>
    <mergeCell ref="BI7:BI8"/>
    <mergeCell ref="A5:BH5"/>
    <mergeCell ref="AU7:AU8"/>
    <mergeCell ref="A7:A8"/>
    <mergeCell ref="T7:T8"/>
    <mergeCell ref="B7:P8"/>
    <mergeCell ref="AK7:AK8"/>
    <mergeCell ref="Y7:Y8"/>
    <mergeCell ref="Q7:Q8"/>
    <mergeCell ref="U7:U8"/>
    <mergeCell ref="S7:S8"/>
    <mergeCell ref="R7:R8"/>
    <mergeCell ref="W7:W8"/>
    <mergeCell ref="BL7:BL8"/>
    <mergeCell ref="AC7:AC8"/>
    <mergeCell ref="BK7:BK8"/>
    <mergeCell ref="AY7:AY8"/>
    <mergeCell ref="Z7:Z8"/>
    <mergeCell ref="AN7:AN8"/>
    <mergeCell ref="AB7:AB8"/>
    <mergeCell ref="AS7:AS8"/>
    <mergeCell ref="AP7:AP8"/>
    <mergeCell ref="AA7:AA8"/>
    <mergeCell ref="AR7:AR8"/>
    <mergeCell ref="AI7:AI8"/>
    <mergeCell ref="AO7:AO8"/>
    <mergeCell ref="BF7:BF8"/>
    <mergeCell ref="AX7:AX8"/>
    <mergeCell ref="AD7:AD8"/>
    <mergeCell ref="BJ7:BJ8"/>
    <mergeCell ref="AL7:AL8"/>
    <mergeCell ref="BC7:BC8"/>
    <mergeCell ref="AM7:AM8"/>
    <mergeCell ref="BD7:BD8"/>
    <mergeCell ref="BH7:BH8"/>
    <mergeCell ref="BA7:BA8"/>
    <mergeCell ref="BB7:BB8"/>
    <mergeCell ref="AQ7:AQ8"/>
    <mergeCell ref="AZ7:AZ8"/>
    <mergeCell ref="AW7:AW8"/>
    <mergeCell ref="BE7:BE8"/>
    <mergeCell ref="AV7:AV8"/>
    <mergeCell ref="BG7:BG8"/>
    <mergeCell ref="AT7:AT8"/>
    <mergeCell ref="AJ7:AJ8"/>
    <mergeCell ref="AS1:BH1"/>
    <mergeCell ref="AS2:BH2"/>
    <mergeCell ref="AS3:BH3"/>
    <mergeCell ref="AS4:BH4"/>
    <mergeCell ref="A77:B77"/>
    <mergeCell ref="A78:B78"/>
    <mergeCell ref="V7:V8"/>
    <mergeCell ref="X7:X8"/>
    <mergeCell ref="AE7:AE8"/>
  </mergeCells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2023-08-21T06:56:51Z</cp:lastPrinted>
  <dcterms:created xsi:type="dcterms:W3CDTF">2023-08-10T11:09:00Z</dcterms:created>
  <dcterms:modified xsi:type="dcterms:W3CDTF">2023-12-21T10:01:55Z</dcterms:modified>
</cp:coreProperties>
</file>